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440" windowHeight="7230"/>
  </bookViews>
  <sheets>
    <sheet name="Munka1" sheetId="1" r:id="rId1"/>
  </sheets>
  <definedNames>
    <definedName name="_xlnm._FilterDatabase" localSheetId="0" hidden="1">Munka1!$A$7:$K$15</definedName>
    <definedName name="_xlnm.Print_Area" localSheetId="0">Munka1!$A$1:$K$19</definedName>
  </definedNames>
  <calcPr calcId="145621"/>
</workbook>
</file>

<file path=xl/calcChain.xml><?xml version="1.0" encoding="utf-8"?>
<calcChain xmlns="http://schemas.openxmlformats.org/spreadsheetml/2006/main">
  <c r="H19" i="1" l="1"/>
  <c r="G19" i="1"/>
  <c r="F19" i="1"/>
  <c r="I15" i="1" l="1"/>
  <c r="F20" i="1" l="1"/>
  <c r="G20" i="1"/>
  <c r="J15" i="1" l="1"/>
  <c r="H20" i="1" l="1"/>
</calcChain>
</file>

<file path=xl/sharedStrings.xml><?xml version="1.0" encoding="utf-8"?>
<sst xmlns="http://schemas.openxmlformats.org/spreadsheetml/2006/main" count="69" uniqueCount="29">
  <si>
    <t>No.</t>
  </si>
  <si>
    <t>Source</t>
  </si>
  <si>
    <t>Branded</t>
  </si>
  <si>
    <t>Topic</t>
  </si>
  <si>
    <t>Media</t>
  </si>
  <si>
    <t>Media type</t>
  </si>
  <si>
    <t>Date</t>
  </si>
  <si>
    <t>Month</t>
  </si>
  <si>
    <t>Reach</t>
  </si>
  <si>
    <t>Title</t>
  </si>
  <si>
    <t>Premier</t>
  </si>
  <si>
    <t>TOTAL</t>
  </si>
  <si>
    <t>Brand</t>
  </si>
  <si>
    <t>EAV</t>
  </si>
  <si>
    <t>Online</t>
  </si>
  <si>
    <t>February</t>
  </si>
  <si>
    <t>Civilhetes.hu</t>
  </si>
  <si>
    <t>n/a</t>
  </si>
  <si>
    <t>EAV (EUR)</t>
  </si>
  <si>
    <t>Bridgestone Celebrates Final Countdown to Olympic Winter Games PyeongChang 2018</t>
  </si>
  <si>
    <t>Bdpst24.hu</t>
  </si>
  <si>
    <t>Bridgestone supports PyeongChang 2018</t>
  </si>
  <si>
    <t>Mediapiac.com</t>
  </si>
  <si>
    <t>Bridgestone Celebrates Final Countdown to Olympic Winter Games PyeongChang 2019</t>
  </si>
  <si>
    <t>Autosvilag.com</t>
  </si>
  <si>
    <t>Let's go to the Olympics!</t>
  </si>
  <si>
    <t>Hirek.sztradaradio.hu</t>
  </si>
  <si>
    <t>SztádaRádió Facebook</t>
  </si>
  <si>
    <r>
      <t>Media Monitoring Summary</t>
    </r>
    <r>
      <rPr>
        <sz val="10"/>
        <color indexed="8"/>
        <rFont val="Tahoma"/>
        <family val="2"/>
        <charset val="238"/>
      </rPr>
      <t xml:space="preserve">
</t>
    </r>
    <r>
      <rPr>
        <sz val="12"/>
        <color indexed="8"/>
        <rFont val="Tahoma"/>
        <family val="2"/>
        <charset val="238"/>
      </rPr>
      <t>Bridgestone Hungary</t>
    </r>
    <r>
      <rPr>
        <sz val="10"/>
        <color indexed="8"/>
        <rFont val="Tahoma"/>
        <family val="2"/>
        <charset val="238"/>
      </rPr>
      <t xml:space="preserve">
Prepared by Premier Next Communications
</t>
    </r>
    <r>
      <rPr>
        <i/>
        <sz val="10"/>
        <color indexed="8"/>
        <rFont val="Tahoma"/>
        <family val="2"/>
        <charset val="238"/>
      </rPr>
      <t>Upated: 02nd of February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</si>
</sst>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\ #,##0;[Red]\-[$€-2]\ #,##0"/>
    <numFmt numFmtId="165" formatCode="#,##0_ ;[Red]\-#,##0\ "/>
    <numFmt numFmtId="166" formatCode="[$€-2]\ #,##0"/>
    <numFmt numFmtId="167" formatCode="#,##0;[Red]#,##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i/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/>
    <xf numFmtId="165" fontId="0" fillId="0" borderId="11" xfId="0" applyNumberFormat="1" applyBorder="1"/>
    <xf numFmtId="0" fontId="5" fillId="2" borderId="12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0" fillId="0" borderId="0" xfId="0" applyBorder="1"/>
    <xf numFmtId="0" fontId="5" fillId="2" borderId="6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right" vertical="center" wrapText="1"/>
    </xf>
    <xf numFmtId="166" fontId="5" fillId="2" borderId="9" xfId="0" applyNumberFormat="1" applyFont="1" applyFill="1" applyBorder="1" applyAlignment="1">
      <alignment horizontal="center" wrapText="1"/>
    </xf>
    <xf numFmtId="166" fontId="5" fillId="2" borderId="13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0" fillId="0" borderId="0" xfId="0" applyNumberFormat="1" applyBorder="1"/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 wrapText="1"/>
    </xf>
    <xf numFmtId="165" fontId="5" fillId="2" borderId="18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164" fontId="0" fillId="0" borderId="21" xfId="0" applyNumberFormat="1" applyBorder="1"/>
    <xf numFmtId="165" fontId="5" fillId="2" borderId="16" xfId="0" applyNumberFormat="1" applyFont="1" applyFill="1" applyBorder="1" applyAlignment="1">
      <alignment horizontal="right" vertical="center" wrapText="1"/>
    </xf>
    <xf numFmtId="166" fontId="5" fillId="2" borderId="22" xfId="0" applyNumberFormat="1" applyFont="1" applyFill="1" applyBorder="1" applyAlignment="1">
      <alignment horizontal="right" vertical="center" wrapText="1"/>
    </xf>
    <xf numFmtId="167" fontId="5" fillId="2" borderId="9" xfId="0" applyNumberFormat="1" applyFont="1" applyFill="1" applyBorder="1" applyAlignment="1">
      <alignment horizontal="center" wrapText="1"/>
    </xf>
    <xf numFmtId="167" fontId="6" fillId="0" borderId="11" xfId="0" applyNumberFormat="1" applyFont="1" applyBorder="1" applyAlignment="1">
      <alignment horizontal="left" vertical="center"/>
    </xf>
    <xf numFmtId="167" fontId="5" fillId="2" borderId="13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63300"/>
      <color rgb="FFCC6600"/>
      <color rgb="FFFF9900"/>
      <color rgb="FFFFCC66"/>
      <color rgb="FF361B00"/>
      <color rgb="FFFFCC00"/>
      <color rgb="FFF5D9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80" zoomScaleNormal="80" workbookViewId="0">
      <pane ySplit="7" topLeftCell="A8" activePane="bottomLeft" state="frozen"/>
      <selection pane="bottomLeft" activeCell="E27" sqref="E27"/>
    </sheetView>
  </sheetViews>
  <sheetFormatPr defaultRowHeight="15" x14ac:dyDescent="0.25"/>
  <cols>
    <col min="1" max="1" width="9.5703125" customWidth="1"/>
    <col min="2" max="2" width="11.42578125" bestFit="1" customWidth="1"/>
    <col min="3" max="3" width="12.42578125" bestFit="1" customWidth="1"/>
    <col min="4" max="4" width="38.5703125" customWidth="1"/>
    <col min="5" max="5" width="24.7109375" customWidth="1"/>
    <col min="6" max="7" width="14.7109375" customWidth="1"/>
    <col min="8" max="8" width="20" customWidth="1"/>
    <col min="9" max="9" width="14.85546875" style="33" bestFit="1" customWidth="1"/>
    <col min="10" max="10" width="14.5703125" style="15" bestFit="1" customWidth="1"/>
    <col min="11" max="11" width="84" customWidth="1"/>
    <col min="12" max="16384" width="9.140625" style="8"/>
  </cols>
  <sheetData>
    <row r="1" spans="1:11" x14ac:dyDescent="0.2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x14ac:dyDescent="0.25">
      <c r="A7" s="1" t="s">
        <v>0</v>
      </c>
      <c r="B7" s="2" t="s">
        <v>1</v>
      </c>
      <c r="C7" s="2" t="s">
        <v>12</v>
      </c>
      <c r="D7" s="2" t="s">
        <v>3</v>
      </c>
      <c r="E7" s="2" t="s">
        <v>4</v>
      </c>
      <c r="F7" s="3" t="s">
        <v>5</v>
      </c>
      <c r="G7" s="1" t="s">
        <v>6</v>
      </c>
      <c r="H7" s="3" t="s">
        <v>7</v>
      </c>
      <c r="I7" s="30" t="s">
        <v>8</v>
      </c>
      <c r="J7" s="13" t="s">
        <v>18</v>
      </c>
      <c r="K7" s="9" t="s">
        <v>9</v>
      </c>
    </row>
    <row r="8" spans="1:11" x14ac:dyDescent="0.25">
      <c r="A8" s="21">
        <v>1</v>
      </c>
      <c r="B8" s="21" t="s">
        <v>10</v>
      </c>
      <c r="C8" s="23" t="s">
        <v>2</v>
      </c>
      <c r="D8" s="21" t="s">
        <v>21</v>
      </c>
      <c r="E8" s="22" t="s">
        <v>16</v>
      </c>
      <c r="F8" s="21" t="s">
        <v>14</v>
      </c>
      <c r="G8" s="24">
        <v>43132</v>
      </c>
      <c r="H8" s="21" t="s">
        <v>15</v>
      </c>
      <c r="I8" s="31" t="s">
        <v>17</v>
      </c>
      <c r="J8" s="25" t="s">
        <v>17</v>
      </c>
      <c r="K8" s="23" t="s">
        <v>19</v>
      </c>
    </row>
    <row r="9" spans="1:11" x14ac:dyDescent="0.25">
      <c r="A9" s="21">
        <v>2</v>
      </c>
      <c r="B9" s="21" t="s">
        <v>10</v>
      </c>
      <c r="C9" s="23" t="s">
        <v>2</v>
      </c>
      <c r="D9" s="21" t="s">
        <v>21</v>
      </c>
      <c r="E9" s="22" t="s">
        <v>20</v>
      </c>
      <c r="F9" s="21" t="s">
        <v>14</v>
      </c>
      <c r="G9" s="24">
        <v>43132</v>
      </c>
      <c r="H9" s="21" t="s">
        <v>15</v>
      </c>
      <c r="I9" s="31">
        <v>3500</v>
      </c>
      <c r="J9" s="25">
        <v>56</v>
      </c>
      <c r="K9" s="23" t="s">
        <v>19</v>
      </c>
    </row>
    <row r="10" spans="1:11" x14ac:dyDescent="0.25">
      <c r="A10" s="21">
        <v>3</v>
      </c>
      <c r="B10" s="21" t="s">
        <v>10</v>
      </c>
      <c r="C10" s="23" t="s">
        <v>2</v>
      </c>
      <c r="D10" s="21" t="s">
        <v>21</v>
      </c>
      <c r="E10" s="22" t="s">
        <v>22</v>
      </c>
      <c r="F10" s="21" t="s">
        <v>14</v>
      </c>
      <c r="G10" s="24">
        <v>43132</v>
      </c>
      <c r="H10" s="21" t="s">
        <v>15</v>
      </c>
      <c r="I10" s="31" t="s">
        <v>17</v>
      </c>
      <c r="J10" s="25">
        <v>166</v>
      </c>
      <c r="K10" s="23" t="s">
        <v>23</v>
      </c>
    </row>
    <row r="11" spans="1:11" x14ac:dyDescent="0.25">
      <c r="A11" s="21">
        <v>4</v>
      </c>
      <c r="B11" s="21" t="s">
        <v>10</v>
      </c>
      <c r="C11" s="23" t="s">
        <v>2</v>
      </c>
      <c r="D11" s="21" t="s">
        <v>21</v>
      </c>
      <c r="E11" s="22" t="s">
        <v>24</v>
      </c>
      <c r="F11" s="21" t="s">
        <v>14</v>
      </c>
      <c r="G11" s="24">
        <v>43132</v>
      </c>
      <c r="H11" s="21" t="s">
        <v>15</v>
      </c>
      <c r="I11" s="31" t="s">
        <v>17</v>
      </c>
      <c r="J11" s="25" t="s">
        <v>17</v>
      </c>
      <c r="K11" s="23" t="s">
        <v>25</v>
      </c>
    </row>
    <row r="12" spans="1:11" x14ac:dyDescent="0.25">
      <c r="A12" s="21">
        <v>5</v>
      </c>
      <c r="B12" s="21" t="s">
        <v>10</v>
      </c>
      <c r="C12" s="23" t="s">
        <v>2</v>
      </c>
      <c r="D12" s="21" t="s">
        <v>21</v>
      </c>
      <c r="E12" s="22" t="s">
        <v>26</v>
      </c>
      <c r="F12" s="21" t="s">
        <v>14</v>
      </c>
      <c r="G12" s="24">
        <v>43132</v>
      </c>
      <c r="H12" s="21" t="s">
        <v>15</v>
      </c>
      <c r="I12" s="31" t="s">
        <v>17</v>
      </c>
      <c r="J12" s="25" t="s">
        <v>17</v>
      </c>
      <c r="K12" s="23" t="s">
        <v>23</v>
      </c>
    </row>
    <row r="13" spans="1:11" x14ac:dyDescent="0.25">
      <c r="A13" s="21">
        <v>6</v>
      </c>
      <c r="B13" s="21" t="s">
        <v>10</v>
      </c>
      <c r="C13" s="23" t="s">
        <v>2</v>
      </c>
      <c r="D13" s="21" t="s">
        <v>21</v>
      </c>
      <c r="E13" s="22" t="s">
        <v>27</v>
      </c>
      <c r="F13" s="21" t="s">
        <v>14</v>
      </c>
      <c r="G13" s="24">
        <v>43132</v>
      </c>
      <c r="H13" s="21" t="s">
        <v>15</v>
      </c>
      <c r="I13" s="31" t="s">
        <v>17</v>
      </c>
      <c r="J13" s="25" t="s">
        <v>17</v>
      </c>
      <c r="K13" s="23" t="s">
        <v>23</v>
      </c>
    </row>
    <row r="14" spans="1:11" x14ac:dyDescent="0.25">
      <c r="A14" s="21"/>
      <c r="B14" s="21"/>
      <c r="C14" s="23"/>
      <c r="D14" s="21"/>
      <c r="E14" s="22"/>
      <c r="F14" s="21"/>
      <c r="G14" s="24"/>
      <c r="H14" s="21"/>
      <c r="I14" s="31"/>
      <c r="J14" s="25"/>
      <c r="K14" s="23"/>
    </row>
    <row r="15" spans="1:11" ht="15.75" thickBot="1" x14ac:dyDescent="0.3">
      <c r="A15" s="6"/>
      <c r="B15" s="7"/>
      <c r="C15" s="7"/>
      <c r="D15" s="7"/>
      <c r="E15" s="7"/>
      <c r="F15" s="7"/>
      <c r="G15" s="7"/>
      <c r="H15" s="7"/>
      <c r="I15" s="32">
        <f>SUM(I8:I14)</f>
        <v>3500</v>
      </c>
      <c r="J15" s="14">
        <f>SUM(J8:J14)</f>
        <v>222</v>
      </c>
      <c r="K15" s="10"/>
    </row>
    <row r="17" spans="1:11" ht="15.75" thickBot="1" x14ac:dyDescent="0.3"/>
    <row r="18" spans="1:11" x14ac:dyDescent="0.25">
      <c r="E18" s="17" t="s">
        <v>3</v>
      </c>
      <c r="F18" s="18" t="s">
        <v>0</v>
      </c>
      <c r="G18" s="19" t="s">
        <v>8</v>
      </c>
      <c r="H18" s="20" t="s">
        <v>13</v>
      </c>
      <c r="K18" s="8"/>
    </row>
    <row r="19" spans="1:11" x14ac:dyDescent="0.25">
      <c r="A19" s="8"/>
      <c r="B19" s="8"/>
      <c r="C19" s="8"/>
      <c r="D19" s="8"/>
      <c r="E19" s="26" t="s">
        <v>21</v>
      </c>
      <c r="F19" s="4">
        <f>COUNTIF($D$8:$D$14,$E19)</f>
        <v>6</v>
      </c>
      <c r="G19" s="5">
        <f>SUMIF($D$8:$D$14,$E19,$I$8:$I$14)</f>
        <v>3500</v>
      </c>
      <c r="H19" s="27">
        <f>SUMIF($D$8:$D$14,$E19,$J$8:$J$14)</f>
        <v>222</v>
      </c>
      <c r="J19" s="16"/>
      <c r="K19" s="8"/>
    </row>
    <row r="20" spans="1:11" ht="15.75" thickBot="1" x14ac:dyDescent="0.3">
      <c r="A20" s="8"/>
      <c r="B20" s="8"/>
      <c r="C20" s="8"/>
      <c r="D20" s="8"/>
      <c r="E20" s="11" t="s">
        <v>11</v>
      </c>
      <c r="F20" s="12">
        <f>SUM(F19:F19)</f>
        <v>6</v>
      </c>
      <c r="G20" s="28">
        <f>SUM(G19:G19)</f>
        <v>3500</v>
      </c>
      <c r="H20" s="29">
        <f>SUM(H19:H19)</f>
        <v>222</v>
      </c>
      <c r="J20" s="16"/>
      <c r="K20" s="8"/>
    </row>
    <row r="21" spans="1:11" x14ac:dyDescent="0.25">
      <c r="A21" s="8"/>
      <c r="B21" s="8"/>
      <c r="C21" s="8"/>
      <c r="D21" s="8"/>
      <c r="J21" s="16"/>
      <c r="K21" s="8"/>
    </row>
    <row r="22" spans="1:11" x14ac:dyDescent="0.25">
      <c r="A22" s="8"/>
      <c r="B22" s="8"/>
      <c r="C22" s="8"/>
      <c r="D22" s="8"/>
      <c r="J22" s="16"/>
      <c r="K22" s="8"/>
    </row>
    <row r="23" spans="1:11" x14ac:dyDescent="0.25">
      <c r="A23" s="8"/>
      <c r="B23" s="8"/>
      <c r="C23" s="8"/>
      <c r="D23" s="8"/>
      <c r="J23" s="16"/>
      <c r="K23" s="8"/>
    </row>
    <row r="31" spans="1:11" ht="15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autoFilter ref="A7:K15"/>
  <sortState ref="E484:F487">
    <sortCondition ref="F484:F487"/>
  </sortState>
  <mergeCells count="1">
    <mergeCell ref="A1:K6"/>
  </mergeCells>
  <conditionalFormatting sqref="K8:K11">
    <cfRule type="cellIs" dxfId="5" priority="171" operator="equal">
      <formula>"Yes"</formula>
    </cfRule>
    <cfRule type="cellIs" dxfId="4" priority="172" operator="equal">
      <formula>"No"</formula>
    </cfRule>
  </conditionalFormatting>
  <conditionalFormatting sqref="K12:K13">
    <cfRule type="cellIs" dxfId="3" priority="63" operator="equal">
      <formula>"Yes"</formula>
    </cfRule>
    <cfRule type="cellIs" dxfId="2" priority="64" operator="equal">
      <formula>"No"</formula>
    </cfRule>
  </conditionalFormatting>
  <conditionalFormatting sqref="K14">
    <cfRule type="cellIs" dxfId="1" priority="59" operator="equal">
      <formula>"Yes"</formula>
    </cfRule>
    <cfRule type="cellIs" dxfId="0" priority="60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Gábor</dc:creator>
  <cp:lastModifiedBy>Seffer Manuéla</cp:lastModifiedBy>
  <cp:lastPrinted>2016-09-06T07:15:10Z</cp:lastPrinted>
  <dcterms:created xsi:type="dcterms:W3CDTF">2015-11-09T11:03:13Z</dcterms:created>
  <dcterms:modified xsi:type="dcterms:W3CDTF">2018-02-02T12:31:15Z</dcterms:modified>
</cp:coreProperties>
</file>