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440" windowHeight="7230"/>
  </bookViews>
  <sheets>
    <sheet name="Munka1" sheetId="1" r:id="rId1"/>
  </sheets>
  <definedNames>
    <definedName name="_xlnm._FilterDatabase" localSheetId="0" hidden="1">Munka1!$A$7:$K$293</definedName>
    <definedName name="_xlnm.Print_Area" localSheetId="0">Munka1!$A$1:$K$297</definedName>
  </definedNames>
  <calcPr calcId="145621"/>
</workbook>
</file>

<file path=xl/calcChain.xml><?xml version="1.0" encoding="utf-8"?>
<calcChain xmlns="http://schemas.openxmlformats.org/spreadsheetml/2006/main">
  <c r="G305" i="1" l="1"/>
  <c r="H305" i="1"/>
  <c r="F305" i="1"/>
  <c r="H304" i="1"/>
  <c r="G304" i="1"/>
  <c r="F304" i="1"/>
  <c r="J293" i="1"/>
  <c r="I293" i="1"/>
  <c r="F303" i="1" l="1"/>
  <c r="F297" i="1"/>
  <c r="G303" i="1" l="1"/>
  <c r="G299" i="1" l="1"/>
  <c r="G300" i="1"/>
  <c r="G301" i="1"/>
  <c r="G302" i="1"/>
  <c r="H301" i="1" l="1"/>
  <c r="H298" i="1"/>
  <c r="H302" i="1"/>
  <c r="F298" i="1"/>
  <c r="F299" i="1"/>
  <c r="F300" i="1"/>
  <c r="F301" i="1"/>
  <c r="F302" i="1"/>
  <c r="F306" i="1" l="1"/>
  <c r="H297" i="1"/>
  <c r="G297" i="1"/>
  <c r="G298" i="1"/>
  <c r="G306" i="1" l="1"/>
  <c r="J209" i="1"/>
  <c r="H303" i="1" s="1"/>
  <c r="H299" i="1" l="1"/>
  <c r="J131" i="1" l="1"/>
  <c r="J130" i="1"/>
  <c r="J124" i="1"/>
  <c r="J122" i="1"/>
  <c r="J119" i="1"/>
  <c r="J118" i="1"/>
  <c r="J117" i="1"/>
  <c r="J116" i="1"/>
  <c r="J115" i="1"/>
  <c r="J114" i="1"/>
  <c r="J110" i="1"/>
  <c r="J109" i="1"/>
  <c r="J108" i="1"/>
  <c r="J104" i="1"/>
  <c r="J103" i="1"/>
  <c r="J102" i="1"/>
  <c r="J100" i="1"/>
  <c r="J97" i="1"/>
  <c r="J96" i="1"/>
  <c r="J95" i="1"/>
  <c r="H300" i="1" l="1"/>
  <c r="H306" i="1" s="1"/>
</calcChain>
</file>

<file path=xl/sharedStrings.xml><?xml version="1.0" encoding="utf-8"?>
<sst xmlns="http://schemas.openxmlformats.org/spreadsheetml/2006/main" count="2395" uniqueCount="398">
  <si>
    <t>No.</t>
  </si>
  <si>
    <t>Source</t>
  </si>
  <si>
    <t>Branded</t>
  </si>
  <si>
    <t>Topic</t>
  </si>
  <si>
    <t>Media</t>
  </si>
  <si>
    <t>Media type</t>
  </si>
  <si>
    <t>Date</t>
  </si>
  <si>
    <t>Month</t>
  </si>
  <si>
    <t>Reach</t>
  </si>
  <si>
    <t>Title</t>
  </si>
  <si>
    <t>Premier</t>
  </si>
  <si>
    <t>Formula.hu</t>
  </si>
  <si>
    <t>TOTAL</t>
  </si>
  <si>
    <t>Brand</t>
  </si>
  <si>
    <t>EAV</t>
  </si>
  <si>
    <t>January</t>
  </si>
  <si>
    <t>Bridgestone tyres on Lexus</t>
  </si>
  <si>
    <t>Autoszektor.hu</t>
  </si>
  <si>
    <t>N/A</t>
  </si>
  <si>
    <t>Euroastra.hu</t>
  </si>
  <si>
    <t>Startinfo.hu</t>
  </si>
  <si>
    <t>Bridgestone Tires with Run-Flat Technology on Lexus newest sportcar</t>
  </si>
  <si>
    <t>Bdpst.hu</t>
  </si>
  <si>
    <t>Miferfiak.hu</t>
  </si>
  <si>
    <t>Brandtrend.hu</t>
  </si>
  <si>
    <t>Online</t>
  </si>
  <si>
    <t>It goes with Bridgestone Run-Flat Technology Tires</t>
  </si>
  <si>
    <t>Lexus has Bridgestone tires</t>
  </si>
  <si>
    <t>Marso.hu</t>
  </si>
  <si>
    <t>February</t>
  </si>
  <si>
    <t>Four out of ten car drivers experienced punctures in the past 5 years</t>
  </si>
  <si>
    <t>Utcaemberek.blogspot.hu</t>
  </si>
  <si>
    <t>Civilhetes.hu</t>
  </si>
  <si>
    <t>Gumipiacmagazin.hu</t>
  </si>
  <si>
    <t>Bors</t>
  </si>
  <si>
    <t>Print</t>
  </si>
  <si>
    <t>Észak-Magyarország</t>
  </si>
  <si>
    <t>Haon.hu</t>
  </si>
  <si>
    <t>Mon.hu</t>
  </si>
  <si>
    <t>Bevezetem.eu</t>
  </si>
  <si>
    <t>Boon.hu</t>
  </si>
  <si>
    <t>Szon.hu</t>
  </si>
  <si>
    <t>Penzcentrum.hu</t>
  </si>
  <si>
    <t>Can you change tyres quickly? Your life can depend on it</t>
  </si>
  <si>
    <t>Erdon.ro</t>
  </si>
  <si>
    <t>Evamagazin.hu</t>
  </si>
  <si>
    <t>Videk.ma</t>
  </si>
  <si>
    <t>Wabererstema.hu</t>
  </si>
  <si>
    <t>Szuperinfo.hu (64x)</t>
  </si>
  <si>
    <t>Eszak.hu</t>
  </si>
  <si>
    <t>Holvezessek.hu</t>
  </si>
  <si>
    <t>Gazdasagportal.hu</t>
  </si>
  <si>
    <t>Automotor.hu</t>
  </si>
  <si>
    <t>Puncture occurs in the dark, on the high road</t>
  </si>
  <si>
    <t>Choosing a good tyre can save lives</t>
  </si>
  <si>
    <t>Most of the punctures are caused by nails and pot-holes</t>
  </si>
  <si>
    <t>Puncture Survey</t>
  </si>
  <si>
    <t>Autós Világ hírlevél</t>
  </si>
  <si>
    <t>March</t>
  </si>
  <si>
    <t>Bridgestone - Nails and pot-holes are dangerous</t>
  </si>
  <si>
    <t>Vezess.hu</t>
  </si>
  <si>
    <t>It turned out what causes puncture for Hungarians</t>
  </si>
  <si>
    <t>Autosvilag.hu</t>
  </si>
  <si>
    <t>Is name-brand summer tyre really the best? Latest test results of ADAC has been released</t>
  </si>
  <si>
    <t>Tiz.hu</t>
  </si>
  <si>
    <t>Starthirek.hu</t>
  </si>
  <si>
    <t>Európa Rádió (Református Rádió)</t>
  </si>
  <si>
    <t>Electronic</t>
  </si>
  <si>
    <t>Interview with Ákos Barcsik</t>
  </si>
  <si>
    <t>DriveGuard</t>
  </si>
  <si>
    <t>Bdpst24.hu</t>
  </si>
  <si>
    <t>Bridgestone DriveGuard revolutionizes tyre production</t>
  </si>
  <si>
    <t>Mfor.hu</t>
  </si>
  <si>
    <t>You can drive further 80 kms after getting a puncture with Bridgestone's new tyres</t>
  </si>
  <si>
    <t>Security and manageability any type of tyre or damage</t>
  </si>
  <si>
    <t>Blikk.hu</t>
  </si>
  <si>
    <t>Someone has made a hole on my tyre and I know who it was! What shall I do?</t>
  </si>
  <si>
    <t>Packmarket.hu</t>
  </si>
  <si>
    <t>Érd FM</t>
  </si>
  <si>
    <t>Katolikus Rádió</t>
  </si>
  <si>
    <t>Phone interview with Ákos Barcsik</t>
  </si>
  <si>
    <t>Facebook.com/autoblogger.hu</t>
  </si>
  <si>
    <t>Drive of the day</t>
  </si>
  <si>
    <t>Budapestnet.hu</t>
  </si>
  <si>
    <t>Euroatra.hu</t>
  </si>
  <si>
    <t>Life-saving tyres from Bridgestone</t>
  </si>
  <si>
    <t>Eletforma.hu</t>
  </si>
  <si>
    <t>Waring! Tyres bang when night falls!</t>
  </si>
  <si>
    <t>o2hir.hu</t>
  </si>
  <si>
    <t>Autonavigator.hu</t>
  </si>
  <si>
    <t>Fullcar.hu</t>
  </si>
  <si>
    <t>We could drive safe even with a tyre with no air in tyres</t>
  </si>
  <si>
    <t>Karc FM</t>
  </si>
  <si>
    <t>Interview with Ákos Barcsik and Kati Lajtai</t>
  </si>
  <si>
    <t>You can change tyre in a safe place</t>
  </si>
  <si>
    <t>Carlinx.hu</t>
  </si>
  <si>
    <t>Gepjarmuszektor.hu</t>
  </si>
  <si>
    <t>Kapos Extra</t>
  </si>
  <si>
    <t>Gazmegfek.hu</t>
  </si>
  <si>
    <t xml:space="preserve">What does the new Bridgestone DriveGuard tyre promise and what can it do? </t>
  </si>
  <si>
    <t>Jazzy Rádió</t>
  </si>
  <si>
    <t>Interview with Kati Lajtai</t>
  </si>
  <si>
    <t>Keruletiujsag.hu</t>
  </si>
  <si>
    <t>n/a</t>
  </si>
  <si>
    <t>The enemies of the tyre: nails and pot-holes</t>
  </si>
  <si>
    <t>Blikk</t>
  </si>
  <si>
    <t>Damaged tyre won't get over us again</t>
  </si>
  <si>
    <t>Szabad Föld</t>
  </si>
  <si>
    <t>Seasons in the summer</t>
  </si>
  <si>
    <t>DriveGuard. Revolution in tyre manufacturing</t>
  </si>
  <si>
    <t>Érd FM (4x)</t>
  </si>
  <si>
    <t>Hungaroauto.hu</t>
  </si>
  <si>
    <t>Bridgestone survey: Choosing a good tyre can save lives</t>
  </si>
  <si>
    <t>New run-flat tyre from Bridgestone</t>
  </si>
  <si>
    <t>Szuperinfó</t>
  </si>
  <si>
    <t>Kiskegyed</t>
  </si>
  <si>
    <t>April</t>
  </si>
  <si>
    <t>Flat tyre? It can't be an obstacle!</t>
  </si>
  <si>
    <t>Gumipiacmagazin</t>
  </si>
  <si>
    <t>The big boom</t>
  </si>
  <si>
    <t>Trend FM</t>
  </si>
  <si>
    <t>Auto-Motor</t>
  </si>
  <si>
    <t>Changing tyre at a safety place</t>
  </si>
  <si>
    <t>Jogumi.blog.hu</t>
  </si>
  <si>
    <t>Against blood stroke: Bridgestone DriveGuard</t>
  </si>
  <si>
    <t>Bhpgumi.hu</t>
  </si>
  <si>
    <t>Even rusted nail can't stop you with Brdigestone DriveGuard</t>
  </si>
  <si>
    <t>DG made in Tatabanya</t>
  </si>
  <si>
    <t>Bridgestone’s newest tyre is made in Tatabánya</t>
  </si>
  <si>
    <t>Kemma.hu</t>
  </si>
  <si>
    <t>Tyre with which we can drive after a puncture, is made in Tatabanya</t>
  </si>
  <si>
    <t>Mti.hu</t>
  </si>
  <si>
    <t>Newswire</t>
  </si>
  <si>
    <t xml:space="preserve">CORRECTED - Bridgestone Tatabanya Manufacturing Ltd. has increased its income </t>
  </si>
  <si>
    <t>Hirek.ma</t>
  </si>
  <si>
    <t>Bridgestone Tatabanya Manufacturing Ltd. has duplicated its income within a year</t>
  </si>
  <si>
    <t>Vg.hu</t>
  </si>
  <si>
    <t>Bridgestone earned twice more thatn it did one year ago</t>
  </si>
  <si>
    <t>Scmonitor.hu</t>
  </si>
  <si>
    <t>Magyar Hírlap</t>
  </si>
  <si>
    <t>Run flat tyres from Tatabyanya</t>
  </si>
  <si>
    <t>24 Óra</t>
  </si>
  <si>
    <t>Wonder tyre from Tatabanya protects us after a puncture</t>
  </si>
  <si>
    <t>Napi.hu</t>
  </si>
  <si>
    <t>Bridgestone tatabanya Manufacturing Ltd. Has increased its income</t>
  </si>
  <si>
    <t>Autoaddikt.hu</t>
  </si>
  <si>
    <t>Bridgestone's newest tyre made with Driveguard technologyin Tatabyanya</t>
  </si>
  <si>
    <t>Magyarorszag24.hu</t>
  </si>
  <si>
    <t>Bridgestone Tatabanya Manufacturing Ltd. has duplicated its income</t>
  </si>
  <si>
    <t>Tozsdeforum.hu</t>
  </si>
  <si>
    <t>Bridgestone has boosted in Tatabanya</t>
  </si>
  <si>
    <t>Profitline.hu</t>
  </si>
  <si>
    <t>Bridgestone is striking in Tatabanya</t>
  </si>
  <si>
    <t>Auto-live.hu</t>
  </si>
  <si>
    <t>Bridgestone's factory in Hungary is like Matrix</t>
  </si>
  <si>
    <t>Demokrata.hu</t>
  </si>
  <si>
    <t>New wonder tyre is made in Hungary</t>
  </si>
  <si>
    <t>Utcaemberek.blog.hu</t>
  </si>
  <si>
    <t>Mixonline.hu</t>
  </si>
  <si>
    <t>Bridgestone Tatabanya Manufacturing Ltd. has increased its income</t>
  </si>
  <si>
    <t>Autopro.hu</t>
  </si>
  <si>
    <t>Bridgestone’s newest tyre is made in Hungary</t>
  </si>
  <si>
    <t>80 km by 80 km/h with the flat tyre made in Hungary</t>
  </si>
  <si>
    <t>Player.hu</t>
  </si>
  <si>
    <t>We arrived to the tyre factory with a flat tyre</t>
  </si>
  <si>
    <t>Visiting Bridgestone Tatabanya factory</t>
  </si>
  <si>
    <t>Tatabanyanapilap.hu</t>
  </si>
  <si>
    <t>Bridgestone, the Japanese company operating in Tatabanya, has increased its income with billions</t>
  </si>
  <si>
    <t>Tatabányai Közösségi Televízió</t>
  </si>
  <si>
    <t>DriveGuard Tatabanya</t>
  </si>
  <si>
    <t>O2hir.hu</t>
  </si>
  <si>
    <t>Bridgestone Tatabanya factory produces run flat tyres</t>
  </si>
  <si>
    <t>Magyar-logisztika.hu</t>
  </si>
  <si>
    <t>Maihirlap.hu</t>
  </si>
  <si>
    <t>Autoblogger Facebbok page</t>
  </si>
  <si>
    <t>Bridgestone tyre made in Tatabanya</t>
  </si>
  <si>
    <t>Trying run flat tyres</t>
  </si>
  <si>
    <t>Regio Regia</t>
  </si>
  <si>
    <t>HidTV</t>
  </si>
  <si>
    <t>Győr Plusz</t>
  </si>
  <si>
    <t>90% of punctures can not be avoided, half of them are caused by nails</t>
  </si>
  <si>
    <t>Gyorplusz.hu</t>
  </si>
  <si>
    <t>Auto Bild</t>
  </si>
  <si>
    <t>Hajdú-Bihari Napló</t>
  </si>
  <si>
    <t>May</t>
  </si>
  <si>
    <t>Nails, pot-holes and punctures</t>
  </si>
  <si>
    <t>Someone has made a hole on my tyre, what shall I do?</t>
  </si>
  <si>
    <t>EAV (EUR)</t>
  </si>
  <si>
    <t>Magyarhirlap.hu</t>
  </si>
  <si>
    <t>Run-flat tyres from Tatabanya</t>
  </si>
  <si>
    <t>Partnerradar.hu</t>
  </si>
  <si>
    <t>We drove securely with flat tyre</t>
  </si>
  <si>
    <t>Minalunk.hu</t>
  </si>
  <si>
    <t>Camion Truck and Bus</t>
  </si>
  <si>
    <t>DriveGuard tyre from Tatabanya</t>
  </si>
  <si>
    <t>Lánchíd Rádió</t>
  </si>
  <si>
    <t>Heves Megyei Hírlap</t>
  </si>
  <si>
    <t>Petőfi Népe</t>
  </si>
  <si>
    <t>Tolnai Népújság</t>
  </si>
  <si>
    <t>Új Dunántóli Napló</t>
  </si>
  <si>
    <t>Új Néplap</t>
  </si>
  <si>
    <t>Békés Megyei Hírlap</t>
  </si>
  <si>
    <t>Somogyi Hírlap</t>
  </si>
  <si>
    <t>The car remains operable with the new tyres</t>
  </si>
  <si>
    <t>Autó és Stílus</t>
  </si>
  <si>
    <t>We drove with a flat tyre</t>
  </si>
  <si>
    <t>Firestone Roadhawk</t>
  </si>
  <si>
    <t>June</t>
  </si>
  <si>
    <t>Firestone has developed a tyre for the young and the families</t>
  </si>
  <si>
    <t>15.06.2017</t>
  </si>
  <si>
    <t>15.05.2017</t>
  </si>
  <si>
    <t>17.06.2017</t>
  </si>
  <si>
    <t>16.06.2017</t>
  </si>
  <si>
    <t>Developed for the young and families</t>
  </si>
  <si>
    <t>Tyre for families</t>
  </si>
  <si>
    <t>14.06.2017</t>
  </si>
  <si>
    <t>We have tested the new Firestone Roadhawk tyre</t>
  </si>
  <si>
    <t>Egyszermarlattamautot.hu</t>
  </si>
  <si>
    <t>18.06.2017</t>
  </si>
  <si>
    <t>Duoinfomovar.hu</t>
  </si>
  <si>
    <t>20.06.2017</t>
  </si>
  <si>
    <t>Infohodmezovasarhely.hu</t>
  </si>
  <si>
    <t>21.06.2017</t>
  </si>
  <si>
    <t>Tyre designed for the young and for families</t>
  </si>
  <si>
    <t>27.06.2017</t>
  </si>
  <si>
    <t>Ecopia</t>
  </si>
  <si>
    <t>Beszerzes.hu</t>
  </si>
  <si>
    <t>28.06.2017</t>
  </si>
  <si>
    <t>Hungarian trucks could roll on cheaper by millions</t>
  </si>
  <si>
    <t>Logisztika.com</t>
  </si>
  <si>
    <t>28.6.2017</t>
  </si>
  <si>
    <t>Can we forget puncture?</t>
  </si>
  <si>
    <t>Kozlekedésvilag.hu</t>
  </si>
  <si>
    <t>Origo.hu</t>
  </si>
  <si>
    <t>29.06.2017</t>
  </si>
  <si>
    <t>Truck drivers have got a good advice, they can save billions this way</t>
  </si>
  <si>
    <t>Hungarokamion.hu</t>
  </si>
  <si>
    <t>30.06.2017</t>
  </si>
  <si>
    <t>Fehervarihirek.hu</t>
  </si>
  <si>
    <t>01.07.2017</t>
  </si>
  <si>
    <t>July</t>
  </si>
  <si>
    <t>Reduced-rolling-resistance tyres gather ground in freighting in Hungary, too</t>
  </si>
  <si>
    <t>Hungarian trucks could roll on cheaper by millions if reduced-rolling-resistance tyres gathered ground in freighting in Hungary</t>
  </si>
  <si>
    <t>Camiontruck.hu</t>
  </si>
  <si>
    <t>Közlekdésvilág Facebook</t>
  </si>
  <si>
    <t>Femcafe.hu</t>
  </si>
  <si>
    <t>04.06.2017</t>
  </si>
  <si>
    <t>Three days in Barcelona? There's so much in it</t>
  </si>
  <si>
    <t>Firestone tyre Roadhawk Barcelona</t>
  </si>
  <si>
    <t>Gumipiac Magazin Facebook</t>
  </si>
  <si>
    <t>Sober and safe type</t>
  </si>
  <si>
    <t>Transpack.hu</t>
  </si>
  <si>
    <t>Profit7.hu</t>
  </si>
  <si>
    <t>Nrgreport.hu</t>
  </si>
  <si>
    <t>06.07.2017</t>
  </si>
  <si>
    <t>Hungarian trucks could save millions</t>
  </si>
  <si>
    <t>Elelmiszer.hu</t>
  </si>
  <si>
    <t>Piacesprofit.hu</t>
  </si>
  <si>
    <t>07.07.2017</t>
  </si>
  <si>
    <t>Hrglobe.hu</t>
  </si>
  <si>
    <t>Ifka.hu</t>
  </si>
  <si>
    <t>03.07.2017</t>
  </si>
  <si>
    <t>Hirado.hu</t>
  </si>
  <si>
    <t>Using reduced-rolling-resistance truck tyres can be rentable</t>
  </si>
  <si>
    <t>We could save much on fuel</t>
  </si>
  <si>
    <t>Trucks could roll on cheaper by millions</t>
  </si>
  <si>
    <t>Freighters could save billions</t>
  </si>
  <si>
    <t>08.07.2017</t>
  </si>
  <si>
    <t>Gyartastrend.hu</t>
  </si>
  <si>
    <t>10.07.2017</t>
  </si>
  <si>
    <t xml:space="preserve">You can save with reduced-rolling-resistance tyres </t>
  </si>
  <si>
    <t>Világgazdaság</t>
  </si>
  <si>
    <t>12.07.2017</t>
  </si>
  <si>
    <t>Hungarian freighters could roll on cheaper by millions</t>
  </si>
  <si>
    <t>Joy.hu</t>
  </si>
  <si>
    <t>How can a tyre be family-friendly? Here are some interesting facts</t>
  </si>
  <si>
    <t>m.gepjarmuszektor.hu</t>
  </si>
  <si>
    <t>11.07.2017</t>
  </si>
  <si>
    <t>Techember Facebook</t>
  </si>
  <si>
    <t>Elitemagazin.hu</t>
  </si>
  <si>
    <t>20.07.2017</t>
  </si>
  <si>
    <t>Useful tips for a car holiday</t>
  </si>
  <si>
    <t>19.07.2017</t>
  </si>
  <si>
    <t>Napidoktor.hu</t>
  </si>
  <si>
    <t>18.07.2017</t>
  </si>
  <si>
    <t>A flat tyre can end a careless holiday</t>
  </si>
  <si>
    <t>Csalad.hu</t>
  </si>
  <si>
    <t>Take care of your family, take care of tyres!</t>
  </si>
  <si>
    <t>Noizz.hu</t>
  </si>
  <si>
    <t>Tips – How can your car vataion be carefree?</t>
  </si>
  <si>
    <t>Bridgestone:The carefree vataion strats with the tyres</t>
  </si>
  <si>
    <t>Blikkruzs.blikk.hu</t>
  </si>
  <si>
    <t>Useful tips for a carefree car vatacion</t>
  </si>
  <si>
    <t>Keleten.hu</t>
  </si>
  <si>
    <t>Bridgestone help with useful  advices for car owners whoes going off to be on holiday</t>
  </si>
  <si>
    <t>Bridgestone help with useful advices for car owners whoes going off to be on holiday</t>
  </si>
  <si>
    <t>Tyre check tips for summer vacation</t>
  </si>
  <si>
    <t>The carefree vataion with car strats with the tyres</t>
  </si>
  <si>
    <t>Security is not a luxury – prepare our car too for the holiday</t>
  </si>
  <si>
    <t>Kanizsahir.hu</t>
  </si>
  <si>
    <t>Blikk.hu/Életmód</t>
  </si>
  <si>
    <t>Infovarosok.hu (39x)</t>
  </si>
  <si>
    <t>Civil Rádió</t>
  </si>
  <si>
    <t>Iterview with Ákos Barcsik</t>
  </si>
  <si>
    <t>Autósvilág newsletter</t>
  </si>
  <si>
    <t>21.07.2017</t>
  </si>
  <si>
    <t>Holiday - It should start in the car</t>
  </si>
  <si>
    <t>Useful tips for vacations with car</t>
  </si>
  <si>
    <t>vaol.hu</t>
  </si>
  <si>
    <t>NO</t>
  </si>
  <si>
    <t>Vas Népe</t>
  </si>
  <si>
    <t>The carefree vacation with car starts here</t>
  </si>
  <si>
    <t>Rádió Rock</t>
  </si>
  <si>
    <t>25.07.2017</t>
  </si>
  <si>
    <t>bellacafe.hu</t>
  </si>
  <si>
    <t>27.07.2017</t>
  </si>
  <si>
    <t>31.07.2017</t>
  </si>
  <si>
    <t>Interview with Akos Barcsik</t>
  </si>
  <si>
    <t>Infó Rábaköz Facebook</t>
  </si>
  <si>
    <t>Duol.hu</t>
  </si>
  <si>
    <t>The carefree vacation with car starts here: useful  advices for those whose going off to be on holiday by car</t>
  </si>
  <si>
    <t>Hirekma.hu</t>
  </si>
  <si>
    <t>The carefree vacation with car starts with tyres checking</t>
  </si>
  <si>
    <t>Hungarian freighters could roll on cheaper</t>
  </si>
  <si>
    <t>We could roll on cheaper by millions</t>
  </si>
  <si>
    <t>Transportal.hu</t>
  </si>
  <si>
    <t>11.08.2017</t>
  </si>
  <si>
    <t>August</t>
  </si>
  <si>
    <t>Bridgestone helps with useful advices</t>
  </si>
  <si>
    <t>22.08.2017</t>
  </si>
  <si>
    <t>23.08.2017</t>
  </si>
  <si>
    <t>Naplo.hu</t>
  </si>
  <si>
    <t>22/08/2017</t>
  </si>
  <si>
    <t>22/08/2018</t>
  </si>
  <si>
    <t>Szuperinfo.hu</t>
  </si>
  <si>
    <t>22/08/2019</t>
  </si>
  <si>
    <t>The carefree vacaiton with car starts with the tyres</t>
  </si>
  <si>
    <t>Carefree vacation with car begins with tyres</t>
  </si>
  <si>
    <t>Tyre donation for SE</t>
  </si>
  <si>
    <t>Mediapiac.com</t>
  </si>
  <si>
    <t>05/09/2017</t>
  </si>
  <si>
    <t>September</t>
  </si>
  <si>
    <t>Panoramanet.hu</t>
  </si>
  <si>
    <t>Weborvos.hu</t>
  </si>
  <si>
    <t>Always on duty, with extreme impressment</t>
  </si>
  <si>
    <t>Civilhetes.net</t>
  </si>
  <si>
    <t>Weborvospro.hu</t>
  </si>
  <si>
    <t>Autosvilag.com</t>
  </si>
  <si>
    <t>Itthon.myhunet.com</t>
  </si>
  <si>
    <t>Motor1.com</t>
  </si>
  <si>
    <t>07/09/2017</t>
  </si>
  <si>
    <t>Bridgestone supports emergency blood transport by donating tyres</t>
  </si>
  <si>
    <t>Tyres in the pay of emergency blood transport</t>
  </si>
  <si>
    <t>Emergency blood transport fleet of Semmelweis University gets tyres from donation, not from government</t>
  </si>
  <si>
    <t>Some donate blood, donate give tyre</t>
  </si>
  <si>
    <t>Bridgestone supports emergency blood transport by donatng tyres</t>
  </si>
  <si>
    <t>Bridgestone donates winter and summer tyres to the emergency blood transport cars of Semmelweis University</t>
  </si>
  <si>
    <t>Bridgestone - they help in transportring blood</t>
  </si>
  <si>
    <t>Biztonsagpiac.hu</t>
  </si>
  <si>
    <t>10/09/2017</t>
  </si>
  <si>
    <t>Bridgestone is kind: it supports emergency blood transporting by donating tyres</t>
  </si>
  <si>
    <t>Semmelweis.hu</t>
  </si>
  <si>
    <t>08/09/2017</t>
  </si>
  <si>
    <t>Emergency blood transport cars are supported by tyres</t>
  </si>
  <si>
    <t>Regioregia.hu</t>
  </si>
  <si>
    <t>Bridgestone helps with tyres</t>
  </si>
  <si>
    <t>Bellacafe.hu</t>
  </si>
  <si>
    <t>12/09/2017</t>
  </si>
  <si>
    <t>13/09/2017</t>
  </si>
  <si>
    <t>Magyar Idők</t>
  </si>
  <si>
    <t>Emergency blood transport is supported with tyres</t>
  </si>
  <si>
    <t>Népszava</t>
  </si>
  <si>
    <t>Magyaridok.hu</t>
  </si>
  <si>
    <t>14/09/2017</t>
  </si>
  <si>
    <t>Magnolia-magazin.hu</t>
  </si>
  <si>
    <t>06/09/2017</t>
  </si>
  <si>
    <t>Lokál</t>
  </si>
  <si>
    <t>Flagmagazin.hu</t>
  </si>
  <si>
    <t>Donation for emergency blood transporters</t>
  </si>
  <si>
    <t>18/09/2017</t>
  </si>
  <si>
    <t>Bonum TV</t>
  </si>
  <si>
    <t>Interview with Zoltán Takács</t>
  </si>
  <si>
    <t>20/09/2017</t>
  </si>
  <si>
    <t>Blood line</t>
  </si>
  <si>
    <t>MTV</t>
  </si>
  <si>
    <t>23.09.2017</t>
  </si>
  <si>
    <t xml:space="preserve">The emergency blood transport cars of Semmelweis University winter and summer tyres </t>
  </si>
  <si>
    <r>
      <t>Media Monitoring Summary</t>
    </r>
    <r>
      <rPr>
        <sz val="10"/>
        <color indexed="8"/>
        <rFont val="Tahoma"/>
        <family val="2"/>
        <charset val="238"/>
      </rPr>
      <t xml:space="preserve">
</t>
    </r>
    <r>
      <rPr>
        <sz val="12"/>
        <color indexed="8"/>
        <rFont val="Tahoma"/>
        <family val="2"/>
        <charset val="238"/>
      </rPr>
      <t>Bridgestone Hungary</t>
    </r>
    <r>
      <rPr>
        <sz val="10"/>
        <color indexed="8"/>
        <rFont val="Tahoma"/>
        <family val="2"/>
        <charset val="238"/>
      </rPr>
      <t xml:space="preserve">
Prepared by Premier Communications
</t>
    </r>
    <r>
      <rPr>
        <i/>
        <sz val="10"/>
        <color indexed="8"/>
        <rFont val="Tahoma"/>
        <family val="2"/>
        <charset val="238"/>
      </rPr>
      <t>Upated: 29th of September 2017</t>
    </r>
  </si>
  <si>
    <t>Bridgestone supports emergency blood transport</t>
  </si>
  <si>
    <t>12.09.2017.</t>
  </si>
  <si>
    <t>Emergency blood transport is supported by giving tyres</t>
  </si>
  <si>
    <t>Bridgestone Budaörs Half Marathon</t>
  </si>
  <si>
    <t>Sportmenu.hu</t>
  </si>
  <si>
    <t>29.09.2017</t>
  </si>
  <si>
    <t>Bridgestone Budaörs Half Marathon kicks off</t>
  </si>
  <si>
    <t>Let's run, Bridgestone Budaörs Half Marathon kicks off 1st October!</t>
  </si>
  <si>
    <t>Bridgestone Budaörs Half Marathon kicks off 1st October!</t>
  </si>
  <si>
    <t>Bridgestone Budaörs Half Marathon kicks off 1st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</si>
</sst>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;[Red]\-[$€-2]\ #,##0"/>
    <numFmt numFmtId="165" formatCode="#,##0_ ;[Red]\-#,##0\ "/>
    <numFmt numFmtId="166" formatCode="[$€-2]\ #,##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i/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165" fontId="5" fillId="2" borderId="9" xfId="0" applyNumberFormat="1" applyFont="1" applyFill="1" applyBorder="1" applyAlignment="1">
      <alignment horizontal="center" wrapText="1"/>
    </xf>
    <xf numFmtId="165" fontId="0" fillId="0" borderId="0" xfId="0" applyNumberFormat="1"/>
    <xf numFmtId="0" fontId="0" fillId="0" borderId="11" xfId="0" applyBorder="1"/>
    <xf numFmtId="165" fontId="0" fillId="0" borderId="11" xfId="0" applyNumberFormat="1" applyBorder="1"/>
    <xf numFmtId="0" fontId="5" fillId="2" borderId="12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 wrapText="1"/>
    </xf>
    <xf numFmtId="0" fontId="0" fillId="0" borderId="0" xfId="0" applyBorder="1"/>
    <xf numFmtId="0" fontId="5" fillId="2" borderId="6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right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6" fontId="5" fillId="2" borderId="9" xfId="0" applyNumberFormat="1" applyFont="1" applyFill="1" applyBorder="1" applyAlignment="1">
      <alignment horizontal="center" wrapText="1"/>
    </xf>
    <xf numFmtId="166" fontId="5" fillId="2" borderId="13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Border="1"/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 wrapText="1"/>
    </xf>
    <xf numFmtId="165" fontId="5" fillId="2" borderId="18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0" fontId="7" fillId="0" borderId="11" xfId="0" applyFont="1" applyBorder="1"/>
    <xf numFmtId="14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7" fillId="0" borderId="0" xfId="0" applyNumberFormat="1" applyFont="1" applyAlignment="1">
      <alignment horizontal="left"/>
    </xf>
    <xf numFmtId="1" fontId="6" fillId="0" borderId="11" xfId="0" applyNumberFormat="1" applyFont="1" applyBorder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1" fontId="7" fillId="0" borderId="11" xfId="0" applyNumberFormat="1" applyFont="1" applyBorder="1"/>
    <xf numFmtId="1" fontId="7" fillId="0" borderId="11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164" fontId="0" fillId="0" borderId="21" xfId="0" applyNumberFormat="1" applyBorder="1"/>
    <xf numFmtId="0" fontId="2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right" vertical="center" wrapText="1"/>
    </xf>
    <xf numFmtId="166" fontId="5" fillId="2" borderId="22" xfId="0" applyNumberFormat="1" applyFont="1" applyFill="1" applyBorder="1" applyAlignment="1">
      <alignment horizontal="right" vertical="center" wrapText="1"/>
    </xf>
  </cellXfs>
  <cellStyles count="1">
    <cellStyle name="Normál" xfId="0" builtinId="0"/>
  </cellStyles>
  <dxfs count="5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abSelected="1" zoomScale="80" zoomScaleNormal="80" workbookViewId="0">
      <pane ySplit="7" topLeftCell="A281" activePane="bottomLeft" state="frozen"/>
      <selection pane="bottomLeft" activeCell="K301" sqref="K301"/>
    </sheetView>
  </sheetViews>
  <sheetFormatPr defaultRowHeight="15" x14ac:dyDescent="0.25"/>
  <cols>
    <col min="1" max="1" width="9.5703125" customWidth="1"/>
    <col min="2" max="2" width="11.42578125" bestFit="1" customWidth="1"/>
    <col min="3" max="3" width="12.42578125" bestFit="1" customWidth="1"/>
    <col min="4" max="4" width="33.42578125" bestFit="1" customWidth="1"/>
    <col min="5" max="5" width="35.5703125" bestFit="1" customWidth="1"/>
    <col min="6" max="6" width="19.85546875" customWidth="1"/>
    <col min="7" max="7" width="14.7109375" customWidth="1"/>
    <col min="8" max="8" width="20" customWidth="1"/>
    <col min="9" max="9" width="14.85546875" style="6" bestFit="1" customWidth="1"/>
    <col min="10" max="10" width="14.5703125" style="19" bestFit="1" customWidth="1"/>
    <col min="11" max="11" width="111.7109375" bestFit="1" customWidth="1"/>
    <col min="12" max="16384" width="9.140625" style="11"/>
  </cols>
  <sheetData>
    <row r="1" spans="1:11" x14ac:dyDescent="0.25">
      <c r="A1" s="49" t="s">
        <v>387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x14ac:dyDescent="0.25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x14ac:dyDescent="0.2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x14ac:dyDescent="0.25">
      <c r="A7" s="1" t="s">
        <v>0</v>
      </c>
      <c r="B7" s="2" t="s">
        <v>1</v>
      </c>
      <c r="C7" s="2" t="s">
        <v>13</v>
      </c>
      <c r="D7" s="2" t="s">
        <v>3</v>
      </c>
      <c r="E7" s="2" t="s">
        <v>4</v>
      </c>
      <c r="F7" s="3" t="s">
        <v>5</v>
      </c>
      <c r="G7" s="1" t="s">
        <v>6</v>
      </c>
      <c r="H7" s="3" t="s">
        <v>7</v>
      </c>
      <c r="I7" s="5" t="s">
        <v>8</v>
      </c>
      <c r="J7" s="17" t="s">
        <v>187</v>
      </c>
      <c r="K7" s="12" t="s">
        <v>9</v>
      </c>
    </row>
    <row r="8" spans="1:11" x14ac:dyDescent="0.25">
      <c r="A8" s="25">
        <v>1</v>
      </c>
      <c r="B8" s="25" t="s">
        <v>10</v>
      </c>
      <c r="C8" s="27" t="s">
        <v>2</v>
      </c>
      <c r="D8" s="25" t="s">
        <v>16</v>
      </c>
      <c r="E8" s="26" t="s">
        <v>11</v>
      </c>
      <c r="F8" s="25" t="s">
        <v>25</v>
      </c>
      <c r="G8" s="28">
        <v>42754</v>
      </c>
      <c r="H8" s="25" t="s">
        <v>15</v>
      </c>
      <c r="I8" s="29">
        <v>4177</v>
      </c>
      <c r="J8" s="40">
        <v>56</v>
      </c>
      <c r="K8" s="27" t="s">
        <v>21</v>
      </c>
    </row>
    <row r="9" spans="1:11" x14ac:dyDescent="0.25">
      <c r="A9" s="25">
        <v>2</v>
      </c>
      <c r="B9" s="25" t="s">
        <v>10</v>
      </c>
      <c r="C9" s="27" t="s">
        <v>2</v>
      </c>
      <c r="D9" s="25" t="s">
        <v>16</v>
      </c>
      <c r="E9" s="26" t="s">
        <v>17</v>
      </c>
      <c r="F9" s="25" t="s">
        <v>25</v>
      </c>
      <c r="G9" s="28">
        <v>42754</v>
      </c>
      <c r="H9" s="25" t="s">
        <v>15</v>
      </c>
      <c r="I9" s="29" t="s">
        <v>18</v>
      </c>
      <c r="J9" s="40">
        <v>580</v>
      </c>
      <c r="K9" s="27" t="s">
        <v>21</v>
      </c>
    </row>
    <row r="10" spans="1:11" x14ac:dyDescent="0.25">
      <c r="A10" s="25">
        <v>3</v>
      </c>
      <c r="B10" s="25" t="s">
        <v>10</v>
      </c>
      <c r="C10" s="27" t="s">
        <v>2</v>
      </c>
      <c r="D10" s="25" t="s">
        <v>16</v>
      </c>
      <c r="E10" s="26" t="s">
        <v>19</v>
      </c>
      <c r="F10" s="25" t="s">
        <v>25</v>
      </c>
      <c r="G10" s="28">
        <v>42755</v>
      </c>
      <c r="H10" s="25" t="s">
        <v>15</v>
      </c>
      <c r="I10" s="29">
        <v>2339</v>
      </c>
      <c r="J10" s="40">
        <v>30</v>
      </c>
      <c r="K10" s="27" t="s">
        <v>21</v>
      </c>
    </row>
    <row r="11" spans="1:11" x14ac:dyDescent="0.25">
      <c r="A11" s="25">
        <v>4</v>
      </c>
      <c r="B11" s="25" t="s">
        <v>10</v>
      </c>
      <c r="C11" s="27" t="s">
        <v>2</v>
      </c>
      <c r="D11" s="25" t="s">
        <v>16</v>
      </c>
      <c r="E11" s="26" t="s">
        <v>20</v>
      </c>
      <c r="F11" s="25" t="s">
        <v>25</v>
      </c>
      <c r="G11" s="28">
        <v>42754</v>
      </c>
      <c r="H11" s="25" t="s">
        <v>15</v>
      </c>
      <c r="I11" s="29" t="s">
        <v>18</v>
      </c>
      <c r="J11" s="40" t="s">
        <v>18</v>
      </c>
      <c r="K11" s="27" t="s">
        <v>21</v>
      </c>
    </row>
    <row r="12" spans="1:11" x14ac:dyDescent="0.25">
      <c r="A12" s="25">
        <v>5</v>
      </c>
      <c r="B12" s="25" t="s">
        <v>10</v>
      </c>
      <c r="C12" s="27" t="s">
        <v>2</v>
      </c>
      <c r="D12" s="25" t="s">
        <v>16</v>
      </c>
      <c r="E12" s="26" t="s">
        <v>22</v>
      </c>
      <c r="F12" s="25" t="s">
        <v>25</v>
      </c>
      <c r="G12" s="28">
        <v>42759</v>
      </c>
      <c r="H12" s="25" t="s">
        <v>15</v>
      </c>
      <c r="I12" s="29">
        <v>3500</v>
      </c>
      <c r="J12" s="40" t="s">
        <v>18</v>
      </c>
      <c r="K12" s="27" t="s">
        <v>26</v>
      </c>
    </row>
    <row r="13" spans="1:11" x14ac:dyDescent="0.25">
      <c r="A13" s="25">
        <v>6</v>
      </c>
      <c r="B13" s="25" t="s">
        <v>10</v>
      </c>
      <c r="C13" s="27" t="s">
        <v>2</v>
      </c>
      <c r="D13" s="25" t="s">
        <v>16</v>
      </c>
      <c r="E13" s="26" t="s">
        <v>23</v>
      </c>
      <c r="F13" s="25" t="s">
        <v>25</v>
      </c>
      <c r="G13" s="28">
        <v>42759</v>
      </c>
      <c r="H13" s="25" t="s">
        <v>15</v>
      </c>
      <c r="I13" s="29" t="s">
        <v>18</v>
      </c>
      <c r="J13" s="40" t="s">
        <v>18</v>
      </c>
      <c r="K13" s="27" t="s">
        <v>21</v>
      </c>
    </row>
    <row r="14" spans="1:11" x14ac:dyDescent="0.25">
      <c r="A14" s="25">
        <v>7</v>
      </c>
      <c r="B14" s="25" t="s">
        <v>10</v>
      </c>
      <c r="C14" s="27" t="s">
        <v>2</v>
      </c>
      <c r="D14" s="25" t="s">
        <v>16</v>
      </c>
      <c r="E14" s="26" t="s">
        <v>24</v>
      </c>
      <c r="F14" s="25" t="s">
        <v>25</v>
      </c>
      <c r="G14" s="28">
        <v>42759</v>
      </c>
      <c r="H14" s="25" t="s">
        <v>15</v>
      </c>
      <c r="I14" s="29">
        <v>18574</v>
      </c>
      <c r="J14" s="40">
        <v>322</v>
      </c>
      <c r="K14" s="27" t="s">
        <v>27</v>
      </c>
    </row>
    <row r="15" spans="1:11" x14ac:dyDescent="0.25">
      <c r="A15" s="25">
        <v>8</v>
      </c>
      <c r="B15" s="25" t="s">
        <v>10</v>
      </c>
      <c r="C15" s="27" t="s">
        <v>2</v>
      </c>
      <c r="D15" s="25" t="s">
        <v>16</v>
      </c>
      <c r="E15" s="26" t="s">
        <v>28</v>
      </c>
      <c r="F15" s="25" t="s">
        <v>25</v>
      </c>
      <c r="G15" s="28">
        <v>42766</v>
      </c>
      <c r="H15" s="25" t="s">
        <v>15</v>
      </c>
      <c r="I15" s="29" t="s">
        <v>18</v>
      </c>
      <c r="J15" s="40" t="s">
        <v>18</v>
      </c>
      <c r="K15" s="27" t="s">
        <v>21</v>
      </c>
    </row>
    <row r="16" spans="1:11" x14ac:dyDescent="0.25">
      <c r="A16" s="25">
        <v>9</v>
      </c>
      <c r="B16" s="25" t="s">
        <v>10</v>
      </c>
      <c r="C16" s="27" t="s">
        <v>2</v>
      </c>
      <c r="D16" s="25" t="s">
        <v>16</v>
      </c>
      <c r="E16" s="26" t="s">
        <v>33</v>
      </c>
      <c r="F16" s="25" t="s">
        <v>25</v>
      </c>
      <c r="G16" s="28">
        <v>42759</v>
      </c>
      <c r="H16" s="25" t="s">
        <v>15</v>
      </c>
      <c r="I16" s="29">
        <v>100</v>
      </c>
      <c r="J16" s="40">
        <v>13</v>
      </c>
      <c r="K16" s="27" t="s">
        <v>21</v>
      </c>
    </row>
    <row r="17" spans="1:11" x14ac:dyDescent="0.25">
      <c r="A17" s="25">
        <v>10</v>
      </c>
      <c r="B17" s="25" t="s">
        <v>10</v>
      </c>
      <c r="C17" s="27" t="s">
        <v>2</v>
      </c>
      <c r="D17" s="4" t="s">
        <v>56</v>
      </c>
      <c r="E17" s="26" t="s">
        <v>11</v>
      </c>
      <c r="F17" s="25" t="s">
        <v>25</v>
      </c>
      <c r="G17" s="28">
        <v>42790</v>
      </c>
      <c r="H17" s="25" t="s">
        <v>29</v>
      </c>
      <c r="I17" s="29">
        <v>4177</v>
      </c>
      <c r="J17" s="40">
        <v>56</v>
      </c>
      <c r="K17" s="27" t="s">
        <v>54</v>
      </c>
    </row>
    <row r="18" spans="1:11" x14ac:dyDescent="0.25">
      <c r="A18" s="25">
        <v>11</v>
      </c>
      <c r="B18" s="25" t="s">
        <v>10</v>
      </c>
      <c r="C18" s="27" t="s">
        <v>2</v>
      </c>
      <c r="D18" s="4" t="s">
        <v>56</v>
      </c>
      <c r="E18" s="26" t="s">
        <v>31</v>
      </c>
      <c r="F18" s="25" t="s">
        <v>25</v>
      </c>
      <c r="G18" s="28">
        <v>42790</v>
      </c>
      <c r="H18" s="25" t="s">
        <v>29</v>
      </c>
      <c r="I18" s="29" t="s">
        <v>18</v>
      </c>
      <c r="J18" s="40">
        <v>97</v>
      </c>
      <c r="K18" s="27" t="s">
        <v>30</v>
      </c>
    </row>
    <row r="19" spans="1:11" x14ac:dyDescent="0.25">
      <c r="A19" s="25">
        <v>12</v>
      </c>
      <c r="B19" s="25" t="s">
        <v>10</v>
      </c>
      <c r="C19" s="27" t="s">
        <v>2</v>
      </c>
      <c r="D19" s="4" t="s">
        <v>56</v>
      </c>
      <c r="E19" s="26" t="s">
        <v>32</v>
      </c>
      <c r="F19" s="25" t="s">
        <v>25</v>
      </c>
      <c r="G19" s="28">
        <v>42790</v>
      </c>
      <c r="H19" s="25" t="s">
        <v>29</v>
      </c>
      <c r="I19" s="29" t="s">
        <v>18</v>
      </c>
      <c r="J19" s="40" t="s">
        <v>18</v>
      </c>
      <c r="K19" s="27" t="s">
        <v>30</v>
      </c>
    </row>
    <row r="20" spans="1:11" x14ac:dyDescent="0.25">
      <c r="A20" s="25">
        <v>13</v>
      </c>
      <c r="B20" s="25" t="s">
        <v>10</v>
      </c>
      <c r="C20" s="27" t="s">
        <v>2</v>
      </c>
      <c r="D20" s="4" t="s">
        <v>56</v>
      </c>
      <c r="E20" s="26" t="s">
        <v>34</v>
      </c>
      <c r="F20" s="25" t="s">
        <v>35</v>
      </c>
      <c r="G20" s="28">
        <v>42791</v>
      </c>
      <c r="H20" s="25" t="s">
        <v>29</v>
      </c>
      <c r="I20" s="34">
        <v>276000</v>
      </c>
      <c r="J20" s="40">
        <v>432</v>
      </c>
      <c r="K20" s="27" t="s">
        <v>53</v>
      </c>
    </row>
    <row r="21" spans="1:11" x14ac:dyDescent="0.25">
      <c r="A21" s="25">
        <v>14</v>
      </c>
      <c r="B21" s="25" t="s">
        <v>10</v>
      </c>
      <c r="C21" s="27" t="s">
        <v>2</v>
      </c>
      <c r="D21" s="4" t="s">
        <v>56</v>
      </c>
      <c r="E21" s="26" t="s">
        <v>36</v>
      </c>
      <c r="F21" s="25" t="s">
        <v>35</v>
      </c>
      <c r="G21" s="28">
        <v>42791</v>
      </c>
      <c r="H21" s="25" t="s">
        <v>29</v>
      </c>
      <c r="I21" s="29">
        <v>94000</v>
      </c>
      <c r="J21" s="40">
        <v>1028</v>
      </c>
      <c r="K21" s="27" t="s">
        <v>30</v>
      </c>
    </row>
    <row r="22" spans="1:11" x14ac:dyDescent="0.25">
      <c r="A22" s="25">
        <v>15</v>
      </c>
      <c r="B22" s="25" t="s">
        <v>10</v>
      </c>
      <c r="C22" s="27" t="s">
        <v>2</v>
      </c>
      <c r="D22" s="4" t="s">
        <v>56</v>
      </c>
      <c r="E22" s="26" t="s">
        <v>37</v>
      </c>
      <c r="F22" s="25" t="s">
        <v>25</v>
      </c>
      <c r="G22" s="28">
        <v>42792</v>
      </c>
      <c r="H22" s="25" t="s">
        <v>29</v>
      </c>
      <c r="I22" s="29">
        <v>43477</v>
      </c>
      <c r="J22" s="40">
        <v>1715</v>
      </c>
      <c r="K22" s="27" t="s">
        <v>54</v>
      </c>
    </row>
    <row r="23" spans="1:11" x14ac:dyDescent="0.25">
      <c r="A23" s="25">
        <v>16</v>
      </c>
      <c r="B23" s="25" t="s">
        <v>10</v>
      </c>
      <c r="C23" s="27" t="s">
        <v>2</v>
      </c>
      <c r="D23" s="4" t="s">
        <v>56</v>
      </c>
      <c r="E23" s="26" t="s">
        <v>38</v>
      </c>
      <c r="F23" s="25" t="s">
        <v>25</v>
      </c>
      <c r="G23" s="28">
        <v>42792</v>
      </c>
      <c r="H23" s="25" t="s">
        <v>29</v>
      </c>
      <c r="I23" s="29" t="s">
        <v>18</v>
      </c>
      <c r="J23" s="40" t="s">
        <v>18</v>
      </c>
      <c r="K23" s="27" t="s">
        <v>54</v>
      </c>
    </row>
    <row r="24" spans="1:11" x14ac:dyDescent="0.25">
      <c r="A24" s="25">
        <v>17</v>
      </c>
      <c r="B24" s="25" t="s">
        <v>10</v>
      </c>
      <c r="C24" s="27" t="s">
        <v>2</v>
      </c>
      <c r="D24" s="4" t="s">
        <v>56</v>
      </c>
      <c r="E24" s="26" t="s">
        <v>39</v>
      </c>
      <c r="F24" s="25" t="s">
        <v>25</v>
      </c>
      <c r="G24" s="28">
        <v>42792</v>
      </c>
      <c r="H24" s="25" t="s">
        <v>29</v>
      </c>
      <c r="I24" s="29">
        <v>2000</v>
      </c>
      <c r="J24" s="40">
        <v>48</v>
      </c>
      <c r="K24" s="27" t="s">
        <v>30</v>
      </c>
    </row>
    <row r="25" spans="1:11" x14ac:dyDescent="0.25">
      <c r="A25" s="25">
        <v>18</v>
      </c>
      <c r="B25" s="25" t="s">
        <v>10</v>
      </c>
      <c r="C25" s="27" t="s">
        <v>2</v>
      </c>
      <c r="D25" s="4" t="s">
        <v>56</v>
      </c>
      <c r="E25" s="26" t="s">
        <v>40</v>
      </c>
      <c r="F25" s="25" t="s">
        <v>25</v>
      </c>
      <c r="G25" s="28">
        <v>42792</v>
      </c>
      <c r="H25" s="25" t="s">
        <v>29</v>
      </c>
      <c r="I25" s="29">
        <v>53386</v>
      </c>
      <c r="J25" s="40">
        <v>1715</v>
      </c>
      <c r="K25" s="27" t="s">
        <v>54</v>
      </c>
    </row>
    <row r="26" spans="1:11" x14ac:dyDescent="0.25">
      <c r="A26" s="25">
        <v>19</v>
      </c>
      <c r="B26" s="25" t="s">
        <v>10</v>
      </c>
      <c r="C26" s="27" t="s">
        <v>2</v>
      </c>
      <c r="D26" s="4" t="s">
        <v>56</v>
      </c>
      <c r="E26" s="26" t="s">
        <v>41</v>
      </c>
      <c r="F26" s="25" t="s">
        <v>25</v>
      </c>
      <c r="G26" s="28">
        <v>42792</v>
      </c>
      <c r="H26" s="25" t="s">
        <v>29</v>
      </c>
      <c r="I26" s="29">
        <v>42000</v>
      </c>
      <c r="J26" s="40">
        <v>1715</v>
      </c>
      <c r="K26" s="27" t="s">
        <v>54</v>
      </c>
    </row>
    <row r="27" spans="1:11" x14ac:dyDescent="0.25">
      <c r="A27" s="25">
        <v>20</v>
      </c>
      <c r="B27" s="25" t="s">
        <v>10</v>
      </c>
      <c r="C27" s="27" t="s">
        <v>2</v>
      </c>
      <c r="D27" s="4" t="s">
        <v>56</v>
      </c>
      <c r="E27" s="26" t="s">
        <v>42</v>
      </c>
      <c r="F27" s="25" t="s">
        <v>25</v>
      </c>
      <c r="G27" s="28">
        <v>42790</v>
      </c>
      <c r="H27" s="25" t="s">
        <v>29</v>
      </c>
      <c r="I27" s="29">
        <v>38571</v>
      </c>
      <c r="J27" s="40">
        <v>1612</v>
      </c>
      <c r="K27" s="27" t="s">
        <v>43</v>
      </c>
    </row>
    <row r="28" spans="1:11" x14ac:dyDescent="0.25">
      <c r="A28" s="25">
        <v>21</v>
      </c>
      <c r="B28" s="25" t="s">
        <v>10</v>
      </c>
      <c r="C28" s="27" t="s">
        <v>2</v>
      </c>
      <c r="D28" s="4" t="s">
        <v>56</v>
      </c>
      <c r="E28" s="26" t="s">
        <v>48</v>
      </c>
      <c r="F28" s="25" t="s">
        <v>25</v>
      </c>
      <c r="G28" s="28">
        <v>42792</v>
      </c>
      <c r="H28" s="25" t="s">
        <v>29</v>
      </c>
      <c r="I28" s="29" t="s">
        <v>18</v>
      </c>
      <c r="J28" s="40" t="s">
        <v>18</v>
      </c>
      <c r="K28" s="27" t="s">
        <v>54</v>
      </c>
    </row>
    <row r="29" spans="1:11" x14ac:dyDescent="0.25">
      <c r="A29" s="25">
        <v>22</v>
      </c>
      <c r="B29" s="25" t="s">
        <v>10</v>
      </c>
      <c r="C29" s="27" t="s">
        <v>2</v>
      </c>
      <c r="D29" s="4" t="s">
        <v>56</v>
      </c>
      <c r="E29" s="26" t="s">
        <v>44</v>
      </c>
      <c r="F29" s="25" t="s">
        <v>25</v>
      </c>
      <c r="G29" s="28">
        <v>42792</v>
      </c>
      <c r="H29" s="25" t="s">
        <v>29</v>
      </c>
      <c r="I29" s="29">
        <v>168000</v>
      </c>
      <c r="J29" s="40">
        <v>64</v>
      </c>
      <c r="K29" s="27" t="s">
        <v>54</v>
      </c>
    </row>
    <row r="30" spans="1:11" x14ac:dyDescent="0.25">
      <c r="A30" s="25">
        <v>23</v>
      </c>
      <c r="B30" s="30" t="s">
        <v>10</v>
      </c>
      <c r="C30" s="31" t="s">
        <v>2</v>
      </c>
      <c r="D30" s="4" t="s">
        <v>56</v>
      </c>
      <c r="E30" s="30" t="s">
        <v>45</v>
      </c>
      <c r="F30" s="30" t="s">
        <v>25</v>
      </c>
      <c r="G30" s="32">
        <v>42790</v>
      </c>
      <c r="H30" s="30" t="s">
        <v>29</v>
      </c>
      <c r="I30" s="33" t="s">
        <v>18</v>
      </c>
      <c r="J30" s="41">
        <v>1451</v>
      </c>
      <c r="K30" s="27" t="s">
        <v>30</v>
      </c>
    </row>
    <row r="31" spans="1:11" x14ac:dyDescent="0.25">
      <c r="A31" s="25">
        <v>24</v>
      </c>
      <c r="B31" s="25" t="s">
        <v>10</v>
      </c>
      <c r="C31" s="27" t="s">
        <v>2</v>
      </c>
      <c r="D31" s="4" t="s">
        <v>56</v>
      </c>
      <c r="E31" s="26" t="s">
        <v>46</v>
      </c>
      <c r="F31" s="25" t="s">
        <v>25</v>
      </c>
      <c r="G31" s="28">
        <v>42791</v>
      </c>
      <c r="H31" s="25" t="s">
        <v>29</v>
      </c>
      <c r="I31" s="29" t="s">
        <v>18</v>
      </c>
      <c r="J31" s="40" t="s">
        <v>18</v>
      </c>
      <c r="K31" s="27" t="s">
        <v>30</v>
      </c>
    </row>
    <row r="32" spans="1:11" x14ac:dyDescent="0.25">
      <c r="A32" s="25">
        <v>25</v>
      </c>
      <c r="B32" s="25" t="s">
        <v>10</v>
      </c>
      <c r="C32" s="27" t="s">
        <v>2</v>
      </c>
      <c r="D32" s="4" t="s">
        <v>56</v>
      </c>
      <c r="E32" s="26" t="s">
        <v>47</v>
      </c>
      <c r="F32" s="25" t="s">
        <v>25</v>
      </c>
      <c r="G32" s="28">
        <v>42790</v>
      </c>
      <c r="H32" s="25" t="s">
        <v>29</v>
      </c>
      <c r="I32" s="29" t="s">
        <v>18</v>
      </c>
      <c r="J32" s="40" t="s">
        <v>18</v>
      </c>
      <c r="K32" s="27" t="s">
        <v>30</v>
      </c>
    </row>
    <row r="33" spans="1:11" x14ac:dyDescent="0.25">
      <c r="A33" s="25">
        <v>26</v>
      </c>
      <c r="B33" s="25" t="s">
        <v>10</v>
      </c>
      <c r="C33" s="27" t="s">
        <v>2</v>
      </c>
      <c r="D33" s="4" t="s">
        <v>56</v>
      </c>
      <c r="E33" s="26" t="s">
        <v>33</v>
      </c>
      <c r="F33" s="25" t="s">
        <v>25</v>
      </c>
      <c r="G33" s="28">
        <v>42793</v>
      </c>
      <c r="H33" s="25" t="s">
        <v>29</v>
      </c>
      <c r="I33" s="29">
        <v>100</v>
      </c>
      <c r="J33" s="40">
        <v>13</v>
      </c>
      <c r="K33" s="27" t="s">
        <v>30</v>
      </c>
    </row>
    <row r="34" spans="1:11" x14ac:dyDescent="0.25">
      <c r="A34" s="25">
        <v>27</v>
      </c>
      <c r="B34" s="25" t="s">
        <v>10</v>
      </c>
      <c r="C34" s="27" t="s">
        <v>2</v>
      </c>
      <c r="D34" s="4" t="s">
        <v>56</v>
      </c>
      <c r="E34" s="26" t="s">
        <v>49</v>
      </c>
      <c r="F34" s="25" t="s">
        <v>25</v>
      </c>
      <c r="G34" s="28">
        <v>42791</v>
      </c>
      <c r="H34" s="25" t="s">
        <v>29</v>
      </c>
      <c r="I34" s="29" t="s">
        <v>18</v>
      </c>
      <c r="J34" s="40" t="s">
        <v>18</v>
      </c>
      <c r="K34" s="27" t="s">
        <v>30</v>
      </c>
    </row>
    <row r="35" spans="1:11" x14ac:dyDescent="0.25">
      <c r="A35" s="25">
        <v>28</v>
      </c>
      <c r="B35" s="25" t="s">
        <v>10</v>
      </c>
      <c r="C35" s="27" t="s">
        <v>2</v>
      </c>
      <c r="D35" s="4" t="s">
        <v>56</v>
      </c>
      <c r="E35" s="26" t="s">
        <v>50</v>
      </c>
      <c r="F35" s="25" t="s">
        <v>25</v>
      </c>
      <c r="G35" s="28">
        <v>42793</v>
      </c>
      <c r="H35" s="25" t="s">
        <v>29</v>
      </c>
      <c r="I35" s="29" t="s">
        <v>18</v>
      </c>
      <c r="J35" s="40" t="s">
        <v>18</v>
      </c>
      <c r="K35" s="27" t="s">
        <v>30</v>
      </c>
    </row>
    <row r="36" spans="1:11" x14ac:dyDescent="0.25">
      <c r="A36" s="25">
        <v>29</v>
      </c>
      <c r="B36" s="25" t="s">
        <v>10</v>
      </c>
      <c r="C36" s="27" t="s">
        <v>2</v>
      </c>
      <c r="D36" s="4" t="s">
        <v>56</v>
      </c>
      <c r="E36" s="26" t="s">
        <v>17</v>
      </c>
      <c r="F36" s="25" t="s">
        <v>25</v>
      </c>
      <c r="G36" s="28">
        <v>42793</v>
      </c>
      <c r="H36" s="25" t="s">
        <v>29</v>
      </c>
      <c r="I36" s="29" t="s">
        <v>18</v>
      </c>
      <c r="J36" s="40">
        <v>580</v>
      </c>
      <c r="K36" s="27" t="s">
        <v>30</v>
      </c>
    </row>
    <row r="37" spans="1:11" x14ac:dyDescent="0.25">
      <c r="A37" s="25">
        <v>30</v>
      </c>
      <c r="B37" s="25" t="s">
        <v>10</v>
      </c>
      <c r="C37" s="27" t="s">
        <v>2</v>
      </c>
      <c r="D37" s="4" t="s">
        <v>56</v>
      </c>
      <c r="E37" s="26" t="s">
        <v>51</v>
      </c>
      <c r="F37" s="25" t="s">
        <v>25</v>
      </c>
      <c r="G37" s="28">
        <v>42793</v>
      </c>
      <c r="H37" s="25" t="s">
        <v>29</v>
      </c>
      <c r="I37" s="29" t="s">
        <v>18</v>
      </c>
      <c r="J37" s="40" t="s">
        <v>18</v>
      </c>
      <c r="K37" s="27" t="s">
        <v>55</v>
      </c>
    </row>
    <row r="38" spans="1:11" x14ac:dyDescent="0.25">
      <c r="A38" s="25">
        <v>31</v>
      </c>
      <c r="B38" s="25" t="s">
        <v>10</v>
      </c>
      <c r="C38" s="27" t="s">
        <v>2</v>
      </c>
      <c r="D38" s="4" t="s">
        <v>56</v>
      </c>
      <c r="E38" s="26" t="s">
        <v>52</v>
      </c>
      <c r="F38" s="25" t="s">
        <v>25</v>
      </c>
      <c r="G38" s="28">
        <v>42794</v>
      </c>
      <c r="H38" s="25" t="s">
        <v>29</v>
      </c>
      <c r="I38" s="29">
        <v>5205</v>
      </c>
      <c r="J38" s="40">
        <v>69</v>
      </c>
      <c r="K38" s="27" t="s">
        <v>55</v>
      </c>
    </row>
    <row r="39" spans="1:11" x14ac:dyDescent="0.25">
      <c r="A39" s="25">
        <v>32</v>
      </c>
      <c r="B39" s="25" t="s">
        <v>10</v>
      </c>
      <c r="C39" s="27" t="s">
        <v>2</v>
      </c>
      <c r="D39" s="4" t="s">
        <v>56</v>
      </c>
      <c r="E39" s="26" t="s">
        <v>62</v>
      </c>
      <c r="F39" s="25" t="s">
        <v>25</v>
      </c>
      <c r="G39" s="28">
        <v>42793</v>
      </c>
      <c r="H39" s="25" t="s">
        <v>29</v>
      </c>
      <c r="I39" s="29" t="s">
        <v>18</v>
      </c>
      <c r="J39" s="40" t="s">
        <v>18</v>
      </c>
      <c r="K39" s="27" t="s">
        <v>59</v>
      </c>
    </row>
    <row r="40" spans="1:11" x14ac:dyDescent="0.25">
      <c r="A40" s="25">
        <v>33</v>
      </c>
      <c r="B40" s="25" t="s">
        <v>10</v>
      </c>
      <c r="C40" s="27" t="s">
        <v>2</v>
      </c>
      <c r="D40" s="4" t="s">
        <v>56</v>
      </c>
      <c r="E40" s="26" t="s">
        <v>60</v>
      </c>
      <c r="F40" s="25" t="s">
        <v>25</v>
      </c>
      <c r="G40" s="28">
        <v>42794</v>
      </c>
      <c r="H40" s="25" t="s">
        <v>29</v>
      </c>
      <c r="I40" s="29">
        <v>100000</v>
      </c>
      <c r="J40" s="40">
        <v>484</v>
      </c>
      <c r="K40" s="27" t="s">
        <v>61</v>
      </c>
    </row>
    <row r="41" spans="1:11" x14ac:dyDescent="0.25">
      <c r="A41" s="25">
        <v>34</v>
      </c>
      <c r="B41" s="25" t="s">
        <v>10</v>
      </c>
      <c r="C41" s="27" t="s">
        <v>2</v>
      </c>
      <c r="D41" s="4" t="s">
        <v>56</v>
      </c>
      <c r="E41" s="26" t="s">
        <v>57</v>
      </c>
      <c r="F41" s="25" t="s">
        <v>25</v>
      </c>
      <c r="G41" s="28">
        <v>42795</v>
      </c>
      <c r="H41" s="25" t="s">
        <v>58</v>
      </c>
      <c r="I41" s="29" t="s">
        <v>18</v>
      </c>
      <c r="J41" s="40" t="s">
        <v>18</v>
      </c>
      <c r="K41" s="27" t="s">
        <v>59</v>
      </c>
    </row>
    <row r="42" spans="1:11" ht="15" customHeight="1" x14ac:dyDescent="0.25">
      <c r="A42" s="25">
        <v>35</v>
      </c>
      <c r="B42" s="25" t="s">
        <v>10</v>
      </c>
      <c r="C42" s="27" t="s">
        <v>2</v>
      </c>
      <c r="D42" s="4" t="s">
        <v>56</v>
      </c>
      <c r="E42" s="26" t="s">
        <v>42</v>
      </c>
      <c r="F42" s="25" t="s">
        <v>25</v>
      </c>
      <c r="G42" s="28">
        <v>42795</v>
      </c>
      <c r="H42" s="25" t="s">
        <v>58</v>
      </c>
      <c r="I42" s="29">
        <v>38571</v>
      </c>
      <c r="J42" s="40">
        <v>1612</v>
      </c>
      <c r="K42" s="27" t="s">
        <v>63</v>
      </c>
    </row>
    <row r="43" spans="1:11" ht="15" customHeight="1" x14ac:dyDescent="0.25">
      <c r="A43" s="25">
        <v>36</v>
      </c>
      <c r="B43" s="25" t="s">
        <v>10</v>
      </c>
      <c r="C43" s="27" t="s">
        <v>2</v>
      </c>
      <c r="D43" s="4" t="s">
        <v>56</v>
      </c>
      <c r="E43" s="26" t="s">
        <v>64</v>
      </c>
      <c r="F43" s="25" t="s">
        <v>25</v>
      </c>
      <c r="G43" s="28">
        <v>42793</v>
      </c>
      <c r="H43" s="25" t="s">
        <v>29</v>
      </c>
      <c r="I43" s="29" t="s">
        <v>18</v>
      </c>
      <c r="J43" s="40" t="s">
        <v>18</v>
      </c>
      <c r="K43" s="27" t="s">
        <v>55</v>
      </c>
    </row>
    <row r="44" spans="1:11" ht="15" customHeight="1" x14ac:dyDescent="0.25">
      <c r="A44" s="25">
        <v>37</v>
      </c>
      <c r="B44" s="25" t="s">
        <v>10</v>
      </c>
      <c r="C44" s="27" t="s">
        <v>2</v>
      </c>
      <c r="D44" s="4" t="s">
        <v>56</v>
      </c>
      <c r="E44" s="26" t="s">
        <v>65</v>
      </c>
      <c r="F44" s="25" t="s">
        <v>25</v>
      </c>
      <c r="G44" s="28">
        <v>42793</v>
      </c>
      <c r="H44" s="25" t="s">
        <v>29</v>
      </c>
      <c r="I44" s="29" t="s">
        <v>18</v>
      </c>
      <c r="J44" s="40" t="s">
        <v>18</v>
      </c>
      <c r="K44" s="27" t="s">
        <v>30</v>
      </c>
    </row>
    <row r="45" spans="1:11" ht="15" customHeight="1" x14ac:dyDescent="0.25">
      <c r="A45" s="25">
        <v>38</v>
      </c>
      <c r="B45" s="25" t="s">
        <v>10</v>
      </c>
      <c r="C45" s="27" t="s">
        <v>2</v>
      </c>
      <c r="D45" s="4" t="s">
        <v>56</v>
      </c>
      <c r="E45" s="26" t="s">
        <v>66</v>
      </c>
      <c r="F45" s="25" t="s">
        <v>67</v>
      </c>
      <c r="G45" s="28">
        <v>42794</v>
      </c>
      <c r="H45" s="25" t="s">
        <v>29</v>
      </c>
      <c r="I45" s="29">
        <v>700000</v>
      </c>
      <c r="J45" s="40">
        <v>1350</v>
      </c>
      <c r="K45" s="27" t="s">
        <v>68</v>
      </c>
    </row>
    <row r="46" spans="1:11" ht="15" customHeight="1" x14ac:dyDescent="0.25">
      <c r="A46" s="25">
        <v>39</v>
      </c>
      <c r="B46" s="25" t="s">
        <v>10</v>
      </c>
      <c r="C46" s="27" t="s">
        <v>2</v>
      </c>
      <c r="D46" s="4" t="s">
        <v>56</v>
      </c>
      <c r="E46" s="26" t="s">
        <v>84</v>
      </c>
      <c r="F46" s="25" t="s">
        <v>25</v>
      </c>
      <c r="G46" s="28">
        <v>42797</v>
      </c>
      <c r="H46" s="25" t="s">
        <v>58</v>
      </c>
      <c r="I46" s="29">
        <v>2339</v>
      </c>
      <c r="J46" s="40">
        <v>31</v>
      </c>
      <c r="K46" s="27" t="s">
        <v>55</v>
      </c>
    </row>
    <row r="47" spans="1:11" ht="15" customHeight="1" x14ac:dyDescent="0.25">
      <c r="A47" s="25">
        <v>40</v>
      </c>
      <c r="B47" s="25" t="s">
        <v>10</v>
      </c>
      <c r="C47" s="27" t="s">
        <v>2</v>
      </c>
      <c r="D47" s="4" t="s">
        <v>56</v>
      </c>
      <c r="E47" s="26" t="s">
        <v>83</v>
      </c>
      <c r="F47" s="25" t="s">
        <v>25</v>
      </c>
      <c r="G47" s="28">
        <v>42798</v>
      </c>
      <c r="H47" s="25" t="s">
        <v>58</v>
      </c>
      <c r="I47" s="29" t="s">
        <v>18</v>
      </c>
      <c r="J47" s="40" t="s">
        <v>18</v>
      </c>
      <c r="K47" s="27" t="s">
        <v>55</v>
      </c>
    </row>
    <row r="48" spans="1:11" ht="15" customHeight="1" x14ac:dyDescent="0.25">
      <c r="A48" s="25">
        <v>41</v>
      </c>
      <c r="B48" s="25" t="s">
        <v>10</v>
      </c>
      <c r="C48" s="27" t="s">
        <v>2</v>
      </c>
      <c r="D48" s="4" t="s">
        <v>56</v>
      </c>
      <c r="E48" s="26" t="s">
        <v>77</v>
      </c>
      <c r="F48" s="25" t="s">
        <v>25</v>
      </c>
      <c r="G48" s="28">
        <v>42800</v>
      </c>
      <c r="H48" s="25" t="s">
        <v>58</v>
      </c>
      <c r="I48" s="29">
        <v>500</v>
      </c>
      <c r="J48" s="40">
        <v>451</v>
      </c>
      <c r="K48" s="27" t="s">
        <v>55</v>
      </c>
    </row>
    <row r="49" spans="1:11" ht="15" customHeight="1" x14ac:dyDescent="0.25">
      <c r="A49" s="25">
        <v>42</v>
      </c>
      <c r="B49" s="25" t="s">
        <v>10</v>
      </c>
      <c r="C49" s="27" t="s">
        <v>2</v>
      </c>
      <c r="D49" s="4" t="s">
        <v>56</v>
      </c>
      <c r="E49" s="26" t="s">
        <v>86</v>
      </c>
      <c r="F49" s="25" t="s">
        <v>25</v>
      </c>
      <c r="G49" s="28">
        <v>42803</v>
      </c>
      <c r="H49" s="25" t="s">
        <v>58</v>
      </c>
      <c r="I49" s="29">
        <v>16147</v>
      </c>
      <c r="J49" s="40">
        <v>1129</v>
      </c>
      <c r="K49" s="27" t="s">
        <v>87</v>
      </c>
    </row>
    <row r="50" spans="1:11" ht="15" customHeight="1" x14ac:dyDescent="0.25">
      <c r="A50" s="25">
        <v>43</v>
      </c>
      <c r="B50" s="25" t="s">
        <v>10</v>
      </c>
      <c r="C50" s="27" t="s">
        <v>2</v>
      </c>
      <c r="D50" s="4" t="s">
        <v>56</v>
      </c>
      <c r="E50" s="26" t="s">
        <v>90</v>
      </c>
      <c r="F50" s="25" t="s">
        <v>25</v>
      </c>
      <c r="G50" s="28">
        <v>42804</v>
      </c>
      <c r="H50" s="25" t="s">
        <v>58</v>
      </c>
      <c r="I50" s="29" t="s">
        <v>18</v>
      </c>
      <c r="J50" s="40" t="s">
        <v>18</v>
      </c>
      <c r="K50" s="27" t="s">
        <v>55</v>
      </c>
    </row>
    <row r="51" spans="1:11" ht="15" customHeight="1" x14ac:dyDescent="0.25">
      <c r="A51" s="25">
        <v>44</v>
      </c>
      <c r="B51" s="25" t="s">
        <v>10</v>
      </c>
      <c r="C51" s="27" t="s">
        <v>2</v>
      </c>
      <c r="D51" s="4" t="s">
        <v>56</v>
      </c>
      <c r="E51" s="26" t="s">
        <v>48</v>
      </c>
      <c r="F51" s="25" t="s">
        <v>25</v>
      </c>
      <c r="G51" s="28">
        <v>42808</v>
      </c>
      <c r="H51" s="25" t="s">
        <v>58</v>
      </c>
      <c r="I51" s="29" t="s">
        <v>18</v>
      </c>
      <c r="J51" s="40" t="s">
        <v>18</v>
      </c>
      <c r="K51" s="27" t="s">
        <v>55</v>
      </c>
    </row>
    <row r="52" spans="1:11" ht="15" customHeight="1" x14ac:dyDescent="0.25">
      <c r="A52" s="25">
        <v>45</v>
      </c>
      <c r="B52" s="25" t="s">
        <v>10</v>
      </c>
      <c r="C52" s="27" t="s">
        <v>2</v>
      </c>
      <c r="D52" s="4" t="s">
        <v>56</v>
      </c>
      <c r="E52" s="26" t="s">
        <v>37</v>
      </c>
      <c r="F52" s="25" t="s">
        <v>25</v>
      </c>
      <c r="G52" s="28">
        <v>42808</v>
      </c>
      <c r="H52" s="25" t="s">
        <v>58</v>
      </c>
      <c r="I52" s="29">
        <v>40000</v>
      </c>
      <c r="J52" s="40">
        <v>319</v>
      </c>
      <c r="K52" s="27" t="s">
        <v>55</v>
      </c>
    </row>
    <row r="53" spans="1:11" ht="15" customHeight="1" x14ac:dyDescent="0.25">
      <c r="A53" s="25">
        <v>46</v>
      </c>
      <c r="B53" s="25" t="s">
        <v>10</v>
      </c>
      <c r="C53" s="27" t="s">
        <v>2</v>
      </c>
      <c r="D53" s="4" t="s">
        <v>56</v>
      </c>
      <c r="E53" s="26" t="s">
        <v>40</v>
      </c>
      <c r="F53" s="25" t="s">
        <v>25</v>
      </c>
      <c r="G53" s="28">
        <v>42808</v>
      </c>
      <c r="H53" s="25" t="s">
        <v>58</v>
      </c>
      <c r="I53" s="29">
        <v>45000</v>
      </c>
      <c r="J53" s="40">
        <v>139</v>
      </c>
      <c r="K53" s="27" t="s">
        <v>55</v>
      </c>
    </row>
    <row r="54" spans="1:11" ht="15" customHeight="1" x14ac:dyDescent="0.25">
      <c r="A54" s="25">
        <v>47</v>
      </c>
      <c r="B54" s="25" t="s">
        <v>10</v>
      </c>
      <c r="C54" s="27" t="s">
        <v>2</v>
      </c>
      <c r="D54" s="4" t="s">
        <v>56</v>
      </c>
      <c r="E54" s="26" t="s">
        <v>41</v>
      </c>
      <c r="F54" s="25" t="s">
        <v>25</v>
      </c>
      <c r="G54" s="28">
        <v>42808</v>
      </c>
      <c r="H54" s="25" t="s">
        <v>58</v>
      </c>
      <c r="I54" s="29">
        <v>42000</v>
      </c>
      <c r="J54" s="40">
        <v>139</v>
      </c>
      <c r="K54" s="27" t="s">
        <v>55</v>
      </c>
    </row>
    <row r="55" spans="1:11" ht="15" customHeight="1" x14ac:dyDescent="0.25">
      <c r="A55" s="25">
        <v>48</v>
      </c>
      <c r="B55" s="25" t="s">
        <v>10</v>
      </c>
      <c r="C55" s="27" t="s">
        <v>2</v>
      </c>
      <c r="D55" s="4" t="s">
        <v>56</v>
      </c>
      <c r="E55" s="26" t="s">
        <v>38</v>
      </c>
      <c r="F55" s="25" t="s">
        <v>25</v>
      </c>
      <c r="G55" s="28">
        <v>42808</v>
      </c>
      <c r="H55" s="25" t="s">
        <v>58</v>
      </c>
      <c r="I55" s="29" t="s">
        <v>18</v>
      </c>
      <c r="J55" s="40" t="s">
        <v>18</v>
      </c>
      <c r="K55" s="27" t="s">
        <v>55</v>
      </c>
    </row>
    <row r="56" spans="1:11" ht="15" customHeight="1" x14ac:dyDescent="0.25">
      <c r="A56" s="25">
        <v>49</v>
      </c>
      <c r="B56" s="25" t="s">
        <v>10</v>
      </c>
      <c r="C56" s="27" t="s">
        <v>2</v>
      </c>
      <c r="D56" s="4" t="s">
        <v>56</v>
      </c>
      <c r="E56" s="26" t="s">
        <v>44</v>
      </c>
      <c r="F56" s="25" t="s">
        <v>25</v>
      </c>
      <c r="G56" s="28">
        <v>42808</v>
      </c>
      <c r="H56" s="25" t="s">
        <v>58</v>
      </c>
      <c r="I56" s="29">
        <v>168000</v>
      </c>
      <c r="J56" s="40">
        <v>64</v>
      </c>
      <c r="K56" s="27" t="s">
        <v>55</v>
      </c>
    </row>
    <row r="57" spans="1:11" ht="15" customHeight="1" x14ac:dyDescent="0.25">
      <c r="A57" s="25">
        <v>50</v>
      </c>
      <c r="B57" s="25" t="s">
        <v>10</v>
      </c>
      <c r="C57" s="27" t="s">
        <v>2</v>
      </c>
      <c r="D57" s="4" t="s">
        <v>56</v>
      </c>
      <c r="E57" s="26" t="s">
        <v>95</v>
      </c>
      <c r="F57" s="25" t="s">
        <v>25</v>
      </c>
      <c r="G57" s="28">
        <v>42794</v>
      </c>
      <c r="H57" s="25" t="s">
        <v>29</v>
      </c>
      <c r="I57" s="29" t="s">
        <v>18</v>
      </c>
      <c r="J57" s="40" t="s">
        <v>18</v>
      </c>
      <c r="K57" s="27" t="s">
        <v>55</v>
      </c>
    </row>
    <row r="58" spans="1:11" ht="15" customHeight="1" x14ac:dyDescent="0.25">
      <c r="A58" s="25">
        <v>51</v>
      </c>
      <c r="B58" s="25" t="s">
        <v>10</v>
      </c>
      <c r="C58" s="27" t="s">
        <v>2</v>
      </c>
      <c r="D58" s="4" t="s">
        <v>56</v>
      </c>
      <c r="E58" s="26" t="s">
        <v>96</v>
      </c>
      <c r="F58" s="25" t="s">
        <v>25</v>
      </c>
      <c r="G58" s="28">
        <v>42803</v>
      </c>
      <c r="H58" s="25" t="s">
        <v>58</v>
      </c>
      <c r="I58" s="29" t="s">
        <v>18</v>
      </c>
      <c r="J58" s="40" t="s">
        <v>18</v>
      </c>
      <c r="K58" s="27" t="s">
        <v>55</v>
      </c>
    </row>
    <row r="59" spans="1:11" ht="15" customHeight="1" x14ac:dyDescent="0.25">
      <c r="A59" s="25">
        <v>52</v>
      </c>
      <c r="B59" s="25" t="s">
        <v>10</v>
      </c>
      <c r="C59" s="27" t="s">
        <v>2</v>
      </c>
      <c r="D59" s="4" t="s">
        <v>56</v>
      </c>
      <c r="E59" s="26" t="s">
        <v>97</v>
      </c>
      <c r="F59" s="25" t="s">
        <v>35</v>
      </c>
      <c r="G59" s="28">
        <v>42803</v>
      </c>
      <c r="H59" s="25" t="s">
        <v>58</v>
      </c>
      <c r="I59" s="29">
        <v>84000</v>
      </c>
      <c r="J59" s="40">
        <v>670</v>
      </c>
      <c r="K59" s="27" t="s">
        <v>55</v>
      </c>
    </row>
    <row r="60" spans="1:11" ht="15" customHeight="1" x14ac:dyDescent="0.25">
      <c r="A60" s="25">
        <v>53</v>
      </c>
      <c r="B60" s="25" t="s">
        <v>10</v>
      </c>
      <c r="C60" s="27" t="s">
        <v>2</v>
      </c>
      <c r="D60" s="4" t="s">
        <v>69</v>
      </c>
      <c r="E60" s="26" t="s">
        <v>70</v>
      </c>
      <c r="F60" s="25" t="s">
        <v>25</v>
      </c>
      <c r="G60" s="28">
        <v>42800</v>
      </c>
      <c r="H60" s="25" t="s">
        <v>58</v>
      </c>
      <c r="I60" s="29">
        <v>3500</v>
      </c>
      <c r="J60" s="40">
        <v>47</v>
      </c>
      <c r="K60" s="27" t="s">
        <v>71</v>
      </c>
    </row>
    <row r="61" spans="1:11" ht="15" customHeight="1" x14ac:dyDescent="0.25">
      <c r="A61" s="25">
        <v>54</v>
      </c>
      <c r="B61" s="25" t="s">
        <v>10</v>
      </c>
      <c r="C61" s="27" t="s">
        <v>2</v>
      </c>
      <c r="D61" s="4" t="s">
        <v>69</v>
      </c>
      <c r="E61" s="26" t="s">
        <v>72</v>
      </c>
      <c r="F61" s="25" t="s">
        <v>25</v>
      </c>
      <c r="G61" s="28">
        <v>42802</v>
      </c>
      <c r="H61" s="25" t="s">
        <v>58</v>
      </c>
      <c r="I61" s="29">
        <v>17142</v>
      </c>
      <c r="J61" s="40">
        <v>1451</v>
      </c>
      <c r="K61" s="27" t="s">
        <v>73</v>
      </c>
    </row>
    <row r="62" spans="1:11" ht="15" customHeight="1" x14ac:dyDescent="0.25">
      <c r="A62" s="25">
        <v>55</v>
      </c>
      <c r="B62" s="25" t="s">
        <v>10</v>
      </c>
      <c r="C62" s="27" t="s">
        <v>2</v>
      </c>
      <c r="D62" s="4" t="s">
        <v>69</v>
      </c>
      <c r="E62" s="26" t="s">
        <v>39</v>
      </c>
      <c r="F62" s="25" t="s">
        <v>25</v>
      </c>
      <c r="G62" s="28">
        <v>42800</v>
      </c>
      <c r="H62" s="25" t="s">
        <v>58</v>
      </c>
      <c r="I62" s="29">
        <v>2000</v>
      </c>
      <c r="J62" s="40">
        <v>48</v>
      </c>
      <c r="K62" s="27" t="s">
        <v>74</v>
      </c>
    </row>
    <row r="63" spans="1:11" ht="15" customHeight="1" x14ac:dyDescent="0.25">
      <c r="A63" s="25">
        <v>56</v>
      </c>
      <c r="B63" s="25" t="s">
        <v>10</v>
      </c>
      <c r="C63" s="27" t="s">
        <v>2</v>
      </c>
      <c r="D63" s="4" t="s">
        <v>69</v>
      </c>
      <c r="E63" s="26" t="s">
        <v>75</v>
      </c>
      <c r="F63" s="25" t="s">
        <v>25</v>
      </c>
      <c r="G63" s="28">
        <v>42801</v>
      </c>
      <c r="H63" s="25" t="s">
        <v>58</v>
      </c>
      <c r="I63" s="29">
        <v>359301</v>
      </c>
      <c r="J63" s="40">
        <v>1612</v>
      </c>
      <c r="K63" s="27" t="s">
        <v>76</v>
      </c>
    </row>
    <row r="64" spans="1:11" ht="15" customHeight="1" x14ac:dyDescent="0.25">
      <c r="A64" s="25">
        <v>57</v>
      </c>
      <c r="B64" s="25" t="s">
        <v>10</v>
      </c>
      <c r="C64" s="27" t="s">
        <v>2</v>
      </c>
      <c r="D64" s="4" t="s">
        <v>69</v>
      </c>
      <c r="E64" s="26" t="s">
        <v>78</v>
      </c>
      <c r="F64" s="25" t="s">
        <v>67</v>
      </c>
      <c r="G64" s="28">
        <v>42799</v>
      </c>
      <c r="H64" s="25" t="s">
        <v>58</v>
      </c>
      <c r="I64" s="29" t="s">
        <v>18</v>
      </c>
      <c r="J64" s="40">
        <v>15</v>
      </c>
      <c r="K64" s="27" t="s">
        <v>80</v>
      </c>
    </row>
    <row r="65" spans="1:11" ht="15" customHeight="1" x14ac:dyDescent="0.25">
      <c r="A65" s="25">
        <v>58</v>
      </c>
      <c r="B65" s="25" t="s">
        <v>10</v>
      </c>
      <c r="C65" s="27" t="s">
        <v>2</v>
      </c>
      <c r="D65" s="4" t="s">
        <v>69</v>
      </c>
      <c r="E65" s="26" t="s">
        <v>78</v>
      </c>
      <c r="F65" s="25" t="s">
        <v>67</v>
      </c>
      <c r="G65" s="28">
        <v>42799</v>
      </c>
      <c r="H65" s="25" t="s">
        <v>58</v>
      </c>
      <c r="I65" s="29" t="s">
        <v>18</v>
      </c>
      <c r="J65" s="40">
        <v>15</v>
      </c>
      <c r="K65" s="27" t="s">
        <v>80</v>
      </c>
    </row>
    <row r="66" spans="1:11" ht="15" customHeight="1" x14ac:dyDescent="0.25">
      <c r="A66" s="25">
        <v>59</v>
      </c>
      <c r="B66" s="25" t="s">
        <v>10</v>
      </c>
      <c r="C66" s="27" t="s">
        <v>2</v>
      </c>
      <c r="D66" s="4" t="s">
        <v>69</v>
      </c>
      <c r="E66" s="26" t="s">
        <v>78</v>
      </c>
      <c r="F66" s="25" t="s">
        <v>67</v>
      </c>
      <c r="G66" s="28">
        <v>42799</v>
      </c>
      <c r="H66" s="25" t="s">
        <v>58</v>
      </c>
      <c r="I66" s="29" t="s">
        <v>18</v>
      </c>
      <c r="J66" s="40">
        <v>15</v>
      </c>
      <c r="K66" s="27" t="s">
        <v>80</v>
      </c>
    </row>
    <row r="67" spans="1:11" ht="15" customHeight="1" x14ac:dyDescent="0.25">
      <c r="A67" s="25">
        <v>60</v>
      </c>
      <c r="B67" s="25" t="s">
        <v>10</v>
      </c>
      <c r="C67" s="27" t="s">
        <v>2</v>
      </c>
      <c r="D67" s="4" t="s">
        <v>69</v>
      </c>
      <c r="E67" s="26" t="s">
        <v>78</v>
      </c>
      <c r="F67" s="25" t="s">
        <v>67</v>
      </c>
      <c r="G67" s="28">
        <v>42799</v>
      </c>
      <c r="H67" s="25" t="s">
        <v>58</v>
      </c>
      <c r="I67" s="29" t="s">
        <v>18</v>
      </c>
      <c r="J67" s="40">
        <v>15</v>
      </c>
      <c r="K67" s="27" t="s">
        <v>80</v>
      </c>
    </row>
    <row r="68" spans="1:11" ht="15" customHeight="1" x14ac:dyDescent="0.25">
      <c r="A68" s="25">
        <v>61</v>
      </c>
      <c r="B68" s="25" t="s">
        <v>10</v>
      </c>
      <c r="C68" s="27" t="s">
        <v>2</v>
      </c>
      <c r="D68" s="4" t="s">
        <v>69</v>
      </c>
      <c r="E68" s="26" t="s">
        <v>78</v>
      </c>
      <c r="F68" s="25" t="s">
        <v>67</v>
      </c>
      <c r="G68" s="28">
        <v>42799</v>
      </c>
      <c r="H68" s="25" t="s">
        <v>58</v>
      </c>
      <c r="I68" s="29" t="s">
        <v>18</v>
      </c>
      <c r="J68" s="40">
        <v>15</v>
      </c>
      <c r="K68" s="27" t="s">
        <v>80</v>
      </c>
    </row>
    <row r="69" spans="1:11" ht="15" customHeight="1" x14ac:dyDescent="0.25">
      <c r="A69" s="25">
        <v>62</v>
      </c>
      <c r="B69" s="25" t="s">
        <v>10</v>
      </c>
      <c r="C69" s="27" t="s">
        <v>2</v>
      </c>
      <c r="D69" s="4" t="s">
        <v>69</v>
      </c>
      <c r="E69" s="26" t="s">
        <v>78</v>
      </c>
      <c r="F69" s="25" t="s">
        <v>67</v>
      </c>
      <c r="G69" s="28">
        <v>42799</v>
      </c>
      <c r="H69" s="25" t="s">
        <v>58</v>
      </c>
      <c r="I69" s="29" t="s">
        <v>18</v>
      </c>
      <c r="J69" s="40">
        <v>15</v>
      </c>
      <c r="K69" s="27" t="s">
        <v>80</v>
      </c>
    </row>
    <row r="70" spans="1:11" ht="15" customHeight="1" x14ac:dyDescent="0.25">
      <c r="A70" s="25">
        <v>63</v>
      </c>
      <c r="B70" s="25" t="s">
        <v>10</v>
      </c>
      <c r="C70" s="27" t="s">
        <v>2</v>
      </c>
      <c r="D70" s="4" t="s">
        <v>69</v>
      </c>
      <c r="E70" s="26" t="s">
        <v>79</v>
      </c>
      <c r="F70" s="25" t="s">
        <v>67</v>
      </c>
      <c r="G70" s="28">
        <v>42802</v>
      </c>
      <c r="H70" s="25" t="s">
        <v>58</v>
      </c>
      <c r="I70" s="29">
        <v>103000</v>
      </c>
      <c r="J70" s="40">
        <v>564</v>
      </c>
      <c r="K70" s="27" t="s">
        <v>80</v>
      </c>
    </row>
    <row r="71" spans="1:11" ht="15" customHeight="1" x14ac:dyDescent="0.25">
      <c r="A71" s="25">
        <v>64</v>
      </c>
      <c r="B71" s="25" t="s">
        <v>10</v>
      </c>
      <c r="C71" s="27" t="s">
        <v>2</v>
      </c>
      <c r="D71" s="4" t="s">
        <v>69</v>
      </c>
      <c r="E71" s="26" t="s">
        <v>81</v>
      </c>
      <c r="F71" s="25" t="s">
        <v>25</v>
      </c>
      <c r="G71" s="28">
        <v>42798</v>
      </c>
      <c r="H71" s="25" t="s">
        <v>58</v>
      </c>
      <c r="I71" s="29" t="s">
        <v>18</v>
      </c>
      <c r="J71" s="40" t="s">
        <v>18</v>
      </c>
      <c r="K71" s="27" t="s">
        <v>82</v>
      </c>
    </row>
    <row r="72" spans="1:11" ht="15" customHeight="1" x14ac:dyDescent="0.25">
      <c r="A72" s="25">
        <v>65</v>
      </c>
      <c r="B72" s="25" t="s">
        <v>10</v>
      </c>
      <c r="C72" s="27" t="s">
        <v>2</v>
      </c>
      <c r="D72" s="4" t="s">
        <v>69</v>
      </c>
      <c r="E72" s="26" t="s">
        <v>23</v>
      </c>
      <c r="F72" s="25" t="s">
        <v>25</v>
      </c>
      <c r="G72" s="28">
        <v>42804</v>
      </c>
      <c r="H72" s="25" t="s">
        <v>58</v>
      </c>
      <c r="I72" s="29" t="s">
        <v>18</v>
      </c>
      <c r="J72" s="40" t="s">
        <v>18</v>
      </c>
      <c r="K72" s="27" t="s">
        <v>71</v>
      </c>
    </row>
    <row r="73" spans="1:11" ht="15" customHeight="1" x14ac:dyDescent="0.25">
      <c r="A73" s="25">
        <v>66</v>
      </c>
      <c r="B73" s="25" t="s">
        <v>10</v>
      </c>
      <c r="C73" s="27" t="s">
        <v>2</v>
      </c>
      <c r="D73" s="4" t="s">
        <v>69</v>
      </c>
      <c r="E73" s="26" t="s">
        <v>11</v>
      </c>
      <c r="F73" s="25" t="s">
        <v>25</v>
      </c>
      <c r="G73" s="28">
        <v>42804</v>
      </c>
      <c r="H73" s="25" t="s">
        <v>58</v>
      </c>
      <c r="I73" s="29">
        <v>4177</v>
      </c>
      <c r="J73" s="40">
        <v>56</v>
      </c>
      <c r="K73" s="27" t="s">
        <v>85</v>
      </c>
    </row>
    <row r="74" spans="1:11" x14ac:dyDescent="0.25">
      <c r="A74" s="25">
        <v>67</v>
      </c>
      <c r="B74" s="25" t="s">
        <v>10</v>
      </c>
      <c r="C74" s="27" t="s">
        <v>2</v>
      </c>
      <c r="D74" s="4" t="s">
        <v>69</v>
      </c>
      <c r="E74" s="26" t="s">
        <v>88</v>
      </c>
      <c r="F74" s="25" t="s">
        <v>25</v>
      </c>
      <c r="G74" s="28">
        <v>42802</v>
      </c>
      <c r="H74" s="25" t="s">
        <v>58</v>
      </c>
      <c r="I74" s="29" t="s">
        <v>18</v>
      </c>
      <c r="J74" s="40" t="s">
        <v>18</v>
      </c>
      <c r="K74" s="27" t="s">
        <v>71</v>
      </c>
    </row>
    <row r="75" spans="1:11" x14ac:dyDescent="0.25">
      <c r="A75" s="25">
        <v>68</v>
      </c>
      <c r="B75" s="25" t="s">
        <v>10</v>
      </c>
      <c r="C75" s="27" t="s">
        <v>2</v>
      </c>
      <c r="D75" s="4" t="s">
        <v>69</v>
      </c>
      <c r="E75" s="26" t="s">
        <v>89</v>
      </c>
      <c r="F75" s="25" t="s">
        <v>25</v>
      </c>
      <c r="G75" s="28">
        <v>42806</v>
      </c>
      <c r="H75" s="25" t="s">
        <v>58</v>
      </c>
      <c r="I75" s="29">
        <v>27256</v>
      </c>
      <c r="J75" s="40">
        <v>363</v>
      </c>
      <c r="K75" s="27" t="s">
        <v>91</v>
      </c>
    </row>
    <row r="76" spans="1:11" x14ac:dyDescent="0.25">
      <c r="A76" s="25">
        <v>69</v>
      </c>
      <c r="B76" s="25" t="s">
        <v>10</v>
      </c>
      <c r="C76" s="27" t="s">
        <v>2</v>
      </c>
      <c r="D76" s="4" t="s">
        <v>69</v>
      </c>
      <c r="E76" s="26" t="s">
        <v>92</v>
      </c>
      <c r="F76" s="25" t="s">
        <v>67</v>
      </c>
      <c r="G76" s="28">
        <v>42807</v>
      </c>
      <c r="H76" s="25" t="s">
        <v>58</v>
      </c>
      <c r="I76" s="29">
        <v>90000</v>
      </c>
      <c r="J76" s="40">
        <v>1000</v>
      </c>
      <c r="K76" s="27" t="s">
        <v>93</v>
      </c>
    </row>
    <row r="77" spans="1:11" x14ac:dyDescent="0.25">
      <c r="A77" s="25">
        <v>70</v>
      </c>
      <c r="B77" s="25" t="s">
        <v>10</v>
      </c>
      <c r="C77" s="27" t="s">
        <v>2</v>
      </c>
      <c r="D77" s="4" t="s">
        <v>69</v>
      </c>
      <c r="E77" s="26" t="s">
        <v>52</v>
      </c>
      <c r="F77" s="25" t="s">
        <v>25</v>
      </c>
      <c r="G77" s="28">
        <v>42808</v>
      </c>
      <c r="H77" s="25" t="s">
        <v>58</v>
      </c>
      <c r="I77" s="29">
        <v>5205</v>
      </c>
      <c r="J77" s="40">
        <v>69</v>
      </c>
      <c r="K77" s="27" t="s">
        <v>94</v>
      </c>
    </row>
    <row r="78" spans="1:11" x14ac:dyDescent="0.25">
      <c r="A78" s="25">
        <v>71</v>
      </c>
      <c r="B78" s="25" t="s">
        <v>10</v>
      </c>
      <c r="C78" s="27" t="s">
        <v>2</v>
      </c>
      <c r="D78" s="4" t="s">
        <v>69</v>
      </c>
      <c r="E78" s="26" t="s">
        <v>98</v>
      </c>
      <c r="F78" s="25" t="s">
        <v>25</v>
      </c>
      <c r="G78" s="28">
        <v>42811</v>
      </c>
      <c r="H78" s="25" t="s">
        <v>58</v>
      </c>
      <c r="I78" s="29" t="s">
        <v>18</v>
      </c>
      <c r="J78" s="40" t="s">
        <v>18</v>
      </c>
      <c r="K78" s="27" t="s">
        <v>99</v>
      </c>
    </row>
    <row r="79" spans="1:11" x14ac:dyDescent="0.25">
      <c r="A79" s="25">
        <v>72</v>
      </c>
      <c r="B79" s="25" t="s">
        <v>10</v>
      </c>
      <c r="C79" s="27" t="s">
        <v>2</v>
      </c>
      <c r="D79" s="4" t="s">
        <v>69</v>
      </c>
      <c r="E79" s="26" t="s">
        <v>100</v>
      </c>
      <c r="F79" s="25" t="s">
        <v>67</v>
      </c>
      <c r="G79" s="28">
        <v>42806</v>
      </c>
      <c r="H79" s="25" t="s">
        <v>58</v>
      </c>
      <c r="I79" s="29">
        <v>35000</v>
      </c>
      <c r="J79" s="40">
        <v>800</v>
      </c>
      <c r="K79" s="27" t="s">
        <v>101</v>
      </c>
    </row>
    <row r="80" spans="1:11" x14ac:dyDescent="0.25">
      <c r="A80" s="25">
        <v>73</v>
      </c>
      <c r="B80" s="25" t="s">
        <v>10</v>
      </c>
      <c r="C80" s="27" t="s">
        <v>2</v>
      </c>
      <c r="D80" s="4" t="s">
        <v>56</v>
      </c>
      <c r="E80" s="26" t="s">
        <v>114</v>
      </c>
      <c r="F80" s="25" t="s">
        <v>35</v>
      </c>
      <c r="G80" s="28">
        <v>42810</v>
      </c>
      <c r="H80" s="25" t="s">
        <v>58</v>
      </c>
      <c r="I80" s="29" t="s">
        <v>18</v>
      </c>
      <c r="J80" s="40">
        <v>870</v>
      </c>
      <c r="K80" s="27" t="s">
        <v>55</v>
      </c>
    </row>
    <row r="81" spans="1:11" x14ac:dyDescent="0.25">
      <c r="A81" s="25">
        <v>74</v>
      </c>
      <c r="B81" s="25" t="s">
        <v>10</v>
      </c>
      <c r="C81" s="27" t="s">
        <v>2</v>
      </c>
      <c r="D81" s="4" t="s">
        <v>56</v>
      </c>
      <c r="E81" s="26" t="s">
        <v>102</v>
      </c>
      <c r="F81" s="25" t="s">
        <v>25</v>
      </c>
      <c r="G81" s="28">
        <v>42804</v>
      </c>
      <c r="H81" s="25" t="s">
        <v>58</v>
      </c>
      <c r="I81" s="29" t="s">
        <v>103</v>
      </c>
      <c r="J81" s="40">
        <v>4.4000000000000004</v>
      </c>
      <c r="K81" s="27" t="s">
        <v>104</v>
      </c>
    </row>
    <row r="82" spans="1:11" x14ac:dyDescent="0.25">
      <c r="A82" s="25">
        <v>75</v>
      </c>
      <c r="B82" s="25" t="s">
        <v>10</v>
      </c>
      <c r="C82" s="27" t="s">
        <v>2</v>
      </c>
      <c r="D82" s="4" t="s">
        <v>69</v>
      </c>
      <c r="E82" s="26" t="s">
        <v>105</v>
      </c>
      <c r="F82" s="25" t="s">
        <v>35</v>
      </c>
      <c r="G82" s="28">
        <v>42818</v>
      </c>
      <c r="H82" s="25" t="s">
        <v>58</v>
      </c>
      <c r="I82" s="29">
        <v>661403</v>
      </c>
      <c r="J82" s="40">
        <v>6658</v>
      </c>
      <c r="K82" s="27" t="s">
        <v>106</v>
      </c>
    </row>
    <row r="83" spans="1:11" x14ac:dyDescent="0.25">
      <c r="A83" s="25">
        <v>76</v>
      </c>
      <c r="B83" s="25" t="s">
        <v>10</v>
      </c>
      <c r="C83" s="27" t="s">
        <v>2</v>
      </c>
      <c r="D83" s="4" t="s">
        <v>69</v>
      </c>
      <c r="E83" s="26" t="s">
        <v>107</v>
      </c>
      <c r="F83" s="25" t="s">
        <v>35</v>
      </c>
      <c r="G83" s="28">
        <v>42818</v>
      </c>
      <c r="H83" s="25" t="s">
        <v>58</v>
      </c>
      <c r="I83" s="29">
        <v>242067</v>
      </c>
      <c r="J83" s="40">
        <v>1700</v>
      </c>
      <c r="K83" s="27" t="s">
        <v>108</v>
      </c>
    </row>
    <row r="84" spans="1:11" x14ac:dyDescent="0.25">
      <c r="A84" s="25">
        <v>77</v>
      </c>
      <c r="B84" s="25" t="s">
        <v>10</v>
      </c>
      <c r="C84" s="27" t="s">
        <v>2</v>
      </c>
      <c r="D84" s="4" t="s">
        <v>69</v>
      </c>
      <c r="E84" s="26" t="s">
        <v>95</v>
      </c>
      <c r="F84" s="25" t="s">
        <v>25</v>
      </c>
      <c r="G84" s="28">
        <v>42815</v>
      </c>
      <c r="H84" s="25" t="s">
        <v>58</v>
      </c>
      <c r="I84" s="29" t="s">
        <v>18</v>
      </c>
      <c r="J84" s="40" t="s">
        <v>18</v>
      </c>
      <c r="K84" s="27" t="s">
        <v>109</v>
      </c>
    </row>
    <row r="85" spans="1:11" x14ac:dyDescent="0.25">
      <c r="A85" s="25">
        <v>78</v>
      </c>
      <c r="B85" s="25" t="s">
        <v>10</v>
      </c>
      <c r="C85" s="27" t="s">
        <v>2</v>
      </c>
      <c r="D85" s="4" t="s">
        <v>69</v>
      </c>
      <c r="E85" s="26" t="s">
        <v>110</v>
      </c>
      <c r="F85" s="25" t="s">
        <v>67</v>
      </c>
      <c r="G85" s="28">
        <v>42819</v>
      </c>
      <c r="H85" s="25" t="s">
        <v>58</v>
      </c>
      <c r="I85" s="29" t="s">
        <v>18</v>
      </c>
      <c r="J85" s="40">
        <v>240</v>
      </c>
      <c r="K85" s="27" t="s">
        <v>68</v>
      </c>
    </row>
    <row r="86" spans="1:11" x14ac:dyDescent="0.25">
      <c r="A86" s="25">
        <v>79</v>
      </c>
      <c r="B86" s="25" t="s">
        <v>10</v>
      </c>
      <c r="C86" s="27" t="s">
        <v>2</v>
      </c>
      <c r="D86" s="4" t="s">
        <v>56</v>
      </c>
      <c r="E86" s="26" t="s">
        <v>111</v>
      </c>
      <c r="F86" s="25" t="s">
        <v>25</v>
      </c>
      <c r="G86" s="28">
        <v>42823</v>
      </c>
      <c r="H86" s="25" t="s">
        <v>58</v>
      </c>
      <c r="I86" s="29" t="s">
        <v>18</v>
      </c>
      <c r="J86" s="40" t="s">
        <v>18</v>
      </c>
      <c r="K86" s="27" t="s">
        <v>112</v>
      </c>
    </row>
    <row r="87" spans="1:11" x14ac:dyDescent="0.25">
      <c r="A87" s="25">
        <v>80</v>
      </c>
      <c r="B87" s="25" t="s">
        <v>10</v>
      </c>
      <c r="C87" s="27" t="s">
        <v>2</v>
      </c>
      <c r="D87" s="4" t="s">
        <v>69</v>
      </c>
      <c r="E87" s="26" t="s">
        <v>95</v>
      </c>
      <c r="F87" s="25" t="s">
        <v>25</v>
      </c>
      <c r="G87" s="28">
        <v>42823</v>
      </c>
      <c r="H87" s="25" t="s">
        <v>58</v>
      </c>
      <c r="I87" s="29" t="s">
        <v>18</v>
      </c>
      <c r="J87" s="40" t="s">
        <v>18</v>
      </c>
      <c r="K87" s="27" t="s">
        <v>113</v>
      </c>
    </row>
    <row r="88" spans="1:11" x14ac:dyDescent="0.25">
      <c r="A88" s="25">
        <v>81</v>
      </c>
      <c r="B88" s="25" t="s">
        <v>10</v>
      </c>
      <c r="C88" s="27" t="s">
        <v>2</v>
      </c>
      <c r="D88" s="4" t="s">
        <v>69</v>
      </c>
      <c r="E88" s="26" t="s">
        <v>115</v>
      </c>
      <c r="F88" s="25" t="s">
        <v>35</v>
      </c>
      <c r="G88" s="28">
        <v>42829</v>
      </c>
      <c r="H88" s="25" t="s">
        <v>116</v>
      </c>
      <c r="I88" s="29">
        <v>558000</v>
      </c>
      <c r="J88" s="40">
        <v>3547</v>
      </c>
      <c r="K88" s="27" t="s">
        <v>117</v>
      </c>
    </row>
    <row r="89" spans="1:11" x14ac:dyDescent="0.25">
      <c r="A89" s="25">
        <v>82</v>
      </c>
      <c r="B89" s="25" t="s">
        <v>10</v>
      </c>
      <c r="C89" s="27" t="s">
        <v>2</v>
      </c>
      <c r="D89" s="4" t="s">
        <v>56</v>
      </c>
      <c r="E89" s="26" t="s">
        <v>118</v>
      </c>
      <c r="F89" s="25" t="s">
        <v>35</v>
      </c>
      <c r="G89" s="28">
        <v>42831</v>
      </c>
      <c r="H89" s="25" t="s">
        <v>116</v>
      </c>
      <c r="I89" s="29">
        <v>10200</v>
      </c>
      <c r="J89" s="40">
        <v>806.4</v>
      </c>
      <c r="K89" s="27" t="s">
        <v>30</v>
      </c>
    </row>
    <row r="90" spans="1:11" x14ac:dyDescent="0.25">
      <c r="A90" s="25">
        <v>83</v>
      </c>
      <c r="B90" s="25" t="s">
        <v>10</v>
      </c>
      <c r="C90" s="27" t="s">
        <v>2</v>
      </c>
      <c r="D90" s="4" t="s">
        <v>69</v>
      </c>
      <c r="E90" s="26" t="s">
        <v>17</v>
      </c>
      <c r="F90" s="25" t="s">
        <v>25</v>
      </c>
      <c r="G90" s="28">
        <v>42833</v>
      </c>
      <c r="H90" s="25" t="s">
        <v>116</v>
      </c>
      <c r="I90" s="29">
        <v>5990</v>
      </c>
      <c r="J90" s="40">
        <v>345</v>
      </c>
      <c r="K90" s="27" t="s">
        <v>119</v>
      </c>
    </row>
    <row r="91" spans="1:11" x14ac:dyDescent="0.25">
      <c r="A91" s="25">
        <v>84</v>
      </c>
      <c r="B91" s="25" t="s">
        <v>10</v>
      </c>
      <c r="C91" s="27" t="s">
        <v>2</v>
      </c>
      <c r="D91" s="4" t="s">
        <v>69</v>
      </c>
      <c r="E91" s="26" t="s">
        <v>120</v>
      </c>
      <c r="F91" s="25" t="s">
        <v>67</v>
      </c>
      <c r="G91" s="28">
        <v>42825</v>
      </c>
      <c r="H91" s="25" t="s">
        <v>58</v>
      </c>
      <c r="I91" s="29">
        <v>71000</v>
      </c>
      <c r="J91" s="40">
        <v>1000</v>
      </c>
      <c r="K91" s="27" t="s">
        <v>68</v>
      </c>
    </row>
    <row r="92" spans="1:11" x14ac:dyDescent="0.25">
      <c r="A92" s="25">
        <v>85</v>
      </c>
      <c r="B92" s="25" t="s">
        <v>10</v>
      </c>
      <c r="C92" s="27" t="s">
        <v>2</v>
      </c>
      <c r="D92" s="4" t="s">
        <v>69</v>
      </c>
      <c r="E92" s="26" t="s">
        <v>121</v>
      </c>
      <c r="F92" s="25" t="s">
        <v>35</v>
      </c>
      <c r="G92" s="28">
        <v>42838</v>
      </c>
      <c r="H92" s="25" t="s">
        <v>116</v>
      </c>
      <c r="I92" s="29">
        <v>91671</v>
      </c>
      <c r="J92" s="40">
        <v>1870</v>
      </c>
      <c r="K92" s="27" t="s">
        <v>122</v>
      </c>
    </row>
    <row r="93" spans="1:11" x14ac:dyDescent="0.25">
      <c r="A93" s="25">
        <v>86</v>
      </c>
      <c r="B93" s="25" t="s">
        <v>10</v>
      </c>
      <c r="C93" s="27" t="s">
        <v>2</v>
      </c>
      <c r="D93" s="4" t="s">
        <v>69</v>
      </c>
      <c r="E93" s="26" t="s">
        <v>123</v>
      </c>
      <c r="F93" s="25" t="s">
        <v>25</v>
      </c>
      <c r="G93" s="28">
        <v>42830</v>
      </c>
      <c r="H93" s="25" t="s">
        <v>116</v>
      </c>
      <c r="I93" s="29" t="s">
        <v>18</v>
      </c>
      <c r="J93" s="40" t="s">
        <v>18</v>
      </c>
      <c r="K93" s="27" t="s">
        <v>124</v>
      </c>
    </row>
    <row r="94" spans="1:11" x14ac:dyDescent="0.25">
      <c r="A94" s="25">
        <v>87</v>
      </c>
      <c r="B94" s="25" t="s">
        <v>10</v>
      </c>
      <c r="C94" s="27" t="s">
        <v>2</v>
      </c>
      <c r="D94" s="4" t="s">
        <v>69</v>
      </c>
      <c r="E94" s="26" t="s">
        <v>125</v>
      </c>
      <c r="F94" s="25" t="s">
        <v>25</v>
      </c>
      <c r="G94" s="28">
        <v>42830</v>
      </c>
      <c r="H94" s="25" t="s">
        <v>116</v>
      </c>
      <c r="I94" s="29" t="s">
        <v>18</v>
      </c>
      <c r="J94" s="40" t="s">
        <v>18</v>
      </c>
      <c r="K94" s="27" t="s">
        <v>126</v>
      </c>
    </row>
    <row r="95" spans="1:11" x14ac:dyDescent="0.25">
      <c r="A95" s="25">
        <v>88</v>
      </c>
      <c r="B95" s="25" t="s">
        <v>10</v>
      </c>
      <c r="C95" s="27" t="s">
        <v>2</v>
      </c>
      <c r="D95" s="25" t="s">
        <v>127</v>
      </c>
      <c r="E95" s="26" t="s">
        <v>70</v>
      </c>
      <c r="F95" s="25" t="s">
        <v>25</v>
      </c>
      <c r="G95" s="28">
        <v>42845</v>
      </c>
      <c r="H95" s="25" t="s">
        <v>116</v>
      </c>
      <c r="I95" s="35">
        <v>3500</v>
      </c>
      <c r="J95" s="40">
        <f>(I95)/300</f>
        <v>11.666666666666666</v>
      </c>
      <c r="K95" s="27" t="s">
        <v>128</v>
      </c>
    </row>
    <row r="96" spans="1:11" x14ac:dyDescent="0.25">
      <c r="A96" s="25">
        <v>89</v>
      </c>
      <c r="B96" s="25" t="s">
        <v>10</v>
      </c>
      <c r="C96" s="27" t="s">
        <v>2</v>
      </c>
      <c r="D96" s="25" t="s">
        <v>127</v>
      </c>
      <c r="E96" s="26" t="s">
        <v>11</v>
      </c>
      <c r="F96" s="25" t="s">
        <v>25</v>
      </c>
      <c r="G96" s="28">
        <v>42845</v>
      </c>
      <c r="H96" s="25" t="s">
        <v>116</v>
      </c>
      <c r="I96" s="35">
        <v>4177</v>
      </c>
      <c r="J96" s="40">
        <f>(I96)/300</f>
        <v>13.923333333333334</v>
      </c>
      <c r="K96" s="27" t="s">
        <v>128</v>
      </c>
    </row>
    <row r="97" spans="1:11" x14ac:dyDescent="0.25">
      <c r="A97" s="25">
        <v>90</v>
      </c>
      <c r="B97" s="25" t="s">
        <v>10</v>
      </c>
      <c r="C97" s="27" t="s">
        <v>2</v>
      </c>
      <c r="D97" s="25" t="s">
        <v>127</v>
      </c>
      <c r="E97" s="26" t="s">
        <v>129</v>
      </c>
      <c r="F97" s="25" t="s">
        <v>25</v>
      </c>
      <c r="G97" s="28">
        <v>42845</v>
      </c>
      <c r="H97" s="25" t="s">
        <v>116</v>
      </c>
      <c r="I97" s="35">
        <v>4214</v>
      </c>
      <c r="J97" s="40">
        <f>(I97)/300</f>
        <v>14.046666666666667</v>
      </c>
      <c r="K97" s="27" t="s">
        <v>130</v>
      </c>
    </row>
    <row r="98" spans="1:11" x14ac:dyDescent="0.25">
      <c r="A98" s="25">
        <v>91</v>
      </c>
      <c r="B98" s="25" t="s">
        <v>10</v>
      </c>
      <c r="C98" s="27" t="s">
        <v>2</v>
      </c>
      <c r="D98" s="25" t="s">
        <v>127</v>
      </c>
      <c r="E98" s="26" t="s">
        <v>131</v>
      </c>
      <c r="F98" s="25" t="s">
        <v>132</v>
      </c>
      <c r="G98" s="28">
        <v>42845</v>
      </c>
      <c r="H98" s="25" t="s">
        <v>116</v>
      </c>
      <c r="I98" s="35" t="s">
        <v>103</v>
      </c>
      <c r="J98" s="40" t="s">
        <v>103</v>
      </c>
      <c r="K98" s="27" t="s">
        <v>133</v>
      </c>
    </row>
    <row r="99" spans="1:11" x14ac:dyDescent="0.25">
      <c r="A99" s="25">
        <v>92</v>
      </c>
      <c r="B99" s="25" t="s">
        <v>10</v>
      </c>
      <c r="C99" s="27" t="s">
        <v>2</v>
      </c>
      <c r="D99" s="25" t="s">
        <v>127</v>
      </c>
      <c r="E99" s="26" t="s">
        <v>134</v>
      </c>
      <c r="F99" s="25" t="s">
        <v>25</v>
      </c>
      <c r="G99" s="28">
        <v>42845</v>
      </c>
      <c r="H99" s="25" t="s">
        <v>116</v>
      </c>
      <c r="I99" s="35" t="s">
        <v>103</v>
      </c>
      <c r="J99" s="40" t="s">
        <v>103</v>
      </c>
      <c r="K99" s="27" t="s">
        <v>135</v>
      </c>
    </row>
    <row r="100" spans="1:11" x14ac:dyDescent="0.25">
      <c r="A100" s="25">
        <v>93</v>
      </c>
      <c r="B100" s="25" t="s">
        <v>10</v>
      </c>
      <c r="C100" s="27" t="s">
        <v>2</v>
      </c>
      <c r="D100" s="25" t="s">
        <v>127</v>
      </c>
      <c r="E100" s="26" t="s">
        <v>136</v>
      </c>
      <c r="F100" s="25" t="s">
        <v>25</v>
      </c>
      <c r="G100" s="28">
        <v>42845</v>
      </c>
      <c r="H100" s="25" t="s">
        <v>116</v>
      </c>
      <c r="I100" s="35">
        <v>31507</v>
      </c>
      <c r="J100" s="40">
        <f>(I100)/300</f>
        <v>105.02333333333333</v>
      </c>
      <c r="K100" s="27" t="s">
        <v>137</v>
      </c>
    </row>
    <row r="101" spans="1:11" x14ac:dyDescent="0.25">
      <c r="A101" s="25">
        <v>94</v>
      </c>
      <c r="B101" s="25" t="s">
        <v>10</v>
      </c>
      <c r="C101" s="27" t="s">
        <v>2</v>
      </c>
      <c r="D101" s="25" t="s">
        <v>127</v>
      </c>
      <c r="E101" s="26" t="s">
        <v>138</v>
      </c>
      <c r="F101" s="25" t="s">
        <v>25</v>
      </c>
      <c r="G101" s="28">
        <v>42845</v>
      </c>
      <c r="H101" s="25" t="s">
        <v>116</v>
      </c>
      <c r="I101" s="35" t="s">
        <v>103</v>
      </c>
      <c r="J101" s="40" t="s">
        <v>103</v>
      </c>
      <c r="K101" s="27" t="s">
        <v>128</v>
      </c>
    </row>
    <row r="102" spans="1:11" x14ac:dyDescent="0.25">
      <c r="A102" s="25">
        <v>95</v>
      </c>
      <c r="B102" s="25" t="s">
        <v>10</v>
      </c>
      <c r="C102" s="27" t="s">
        <v>2</v>
      </c>
      <c r="D102" s="25" t="s">
        <v>127</v>
      </c>
      <c r="E102" s="26" t="s">
        <v>139</v>
      </c>
      <c r="F102" s="25" t="s">
        <v>35</v>
      </c>
      <c r="G102" s="28">
        <v>42846</v>
      </c>
      <c r="H102" s="25" t="s">
        <v>116</v>
      </c>
      <c r="I102" s="35">
        <v>39612</v>
      </c>
      <c r="J102" s="40">
        <f>(I102)/300</f>
        <v>132.04</v>
      </c>
      <c r="K102" s="27" t="s">
        <v>140</v>
      </c>
    </row>
    <row r="103" spans="1:11" x14ac:dyDescent="0.25">
      <c r="A103" s="25">
        <v>96</v>
      </c>
      <c r="B103" s="25" t="s">
        <v>10</v>
      </c>
      <c r="C103" s="27" t="s">
        <v>2</v>
      </c>
      <c r="D103" s="25" t="s">
        <v>127</v>
      </c>
      <c r="E103" s="26" t="s">
        <v>141</v>
      </c>
      <c r="F103" s="25" t="s">
        <v>35</v>
      </c>
      <c r="G103" s="28">
        <v>42846</v>
      </c>
      <c r="H103" s="25" t="s">
        <v>116</v>
      </c>
      <c r="I103" s="35">
        <v>40200</v>
      </c>
      <c r="J103" s="40">
        <f>(I103)/300</f>
        <v>134</v>
      </c>
      <c r="K103" s="27" t="s">
        <v>142</v>
      </c>
    </row>
    <row r="104" spans="1:11" x14ac:dyDescent="0.25">
      <c r="A104" s="25">
        <v>97</v>
      </c>
      <c r="B104" s="25" t="s">
        <v>10</v>
      </c>
      <c r="C104" s="27" t="s">
        <v>2</v>
      </c>
      <c r="D104" s="25" t="s">
        <v>127</v>
      </c>
      <c r="E104" s="26" t="s">
        <v>143</v>
      </c>
      <c r="F104" s="25" t="s">
        <v>25</v>
      </c>
      <c r="G104" s="28">
        <v>42845</v>
      </c>
      <c r="H104" s="25" t="s">
        <v>116</v>
      </c>
      <c r="I104" s="35">
        <v>100000</v>
      </c>
      <c r="J104" s="40">
        <f>(I104)/300</f>
        <v>333.33333333333331</v>
      </c>
      <c r="K104" s="27" t="s">
        <v>144</v>
      </c>
    </row>
    <row r="105" spans="1:11" x14ac:dyDescent="0.25">
      <c r="A105" s="25">
        <v>98</v>
      </c>
      <c r="B105" s="25" t="s">
        <v>10</v>
      </c>
      <c r="C105" s="27" t="s">
        <v>2</v>
      </c>
      <c r="D105" s="25" t="s">
        <v>127</v>
      </c>
      <c r="E105" s="26" t="s">
        <v>145</v>
      </c>
      <c r="F105" s="25" t="s">
        <v>25</v>
      </c>
      <c r="G105" s="28">
        <v>42845</v>
      </c>
      <c r="H105" s="25" t="s">
        <v>116</v>
      </c>
      <c r="I105" s="35" t="s">
        <v>103</v>
      </c>
      <c r="J105" s="40" t="s">
        <v>103</v>
      </c>
      <c r="K105" s="27" t="s">
        <v>146</v>
      </c>
    </row>
    <row r="106" spans="1:11" x14ac:dyDescent="0.25">
      <c r="A106" s="25">
        <v>99</v>
      </c>
      <c r="B106" s="25" t="s">
        <v>10</v>
      </c>
      <c r="C106" s="27" t="s">
        <v>2</v>
      </c>
      <c r="D106" s="25" t="s">
        <v>127</v>
      </c>
      <c r="E106" s="26" t="s">
        <v>51</v>
      </c>
      <c r="F106" s="25" t="s">
        <v>25</v>
      </c>
      <c r="G106" s="28">
        <v>42845</v>
      </c>
      <c r="H106" s="25" t="s">
        <v>116</v>
      </c>
      <c r="I106" s="35" t="s">
        <v>103</v>
      </c>
      <c r="J106" s="40" t="s">
        <v>103</v>
      </c>
      <c r="K106" s="27" t="s">
        <v>128</v>
      </c>
    </row>
    <row r="107" spans="1:11" x14ac:dyDescent="0.25">
      <c r="A107" s="25">
        <v>100</v>
      </c>
      <c r="B107" s="25" t="s">
        <v>10</v>
      </c>
      <c r="C107" s="27" t="s">
        <v>2</v>
      </c>
      <c r="D107" s="25" t="s">
        <v>127</v>
      </c>
      <c r="E107" s="26" t="s">
        <v>147</v>
      </c>
      <c r="F107" s="25" t="s">
        <v>25</v>
      </c>
      <c r="G107" s="28">
        <v>42845</v>
      </c>
      <c r="H107" s="25" t="s">
        <v>116</v>
      </c>
      <c r="I107" s="35" t="s">
        <v>103</v>
      </c>
      <c r="J107" s="40" t="s">
        <v>103</v>
      </c>
      <c r="K107" s="27" t="s">
        <v>128</v>
      </c>
    </row>
    <row r="108" spans="1:11" x14ac:dyDescent="0.25">
      <c r="A108" s="25">
        <v>101</v>
      </c>
      <c r="B108" s="25" t="s">
        <v>10</v>
      </c>
      <c r="C108" s="27" t="s">
        <v>2</v>
      </c>
      <c r="D108" s="25" t="s">
        <v>127</v>
      </c>
      <c r="E108" s="26" t="s">
        <v>72</v>
      </c>
      <c r="F108" s="25" t="s">
        <v>25</v>
      </c>
      <c r="G108" s="28">
        <v>42845</v>
      </c>
      <c r="H108" s="25" t="s">
        <v>116</v>
      </c>
      <c r="I108" s="35">
        <v>250000</v>
      </c>
      <c r="J108" s="40">
        <f>(I108)/300</f>
        <v>833.33333333333337</v>
      </c>
      <c r="K108" s="27" t="s">
        <v>148</v>
      </c>
    </row>
    <row r="109" spans="1:11" x14ac:dyDescent="0.25">
      <c r="A109" s="25">
        <v>102</v>
      </c>
      <c r="B109" s="25" t="s">
        <v>10</v>
      </c>
      <c r="C109" s="27" t="s">
        <v>2</v>
      </c>
      <c r="D109" s="25" t="s">
        <v>127</v>
      </c>
      <c r="E109" s="26" t="s">
        <v>149</v>
      </c>
      <c r="F109" s="25" t="s">
        <v>25</v>
      </c>
      <c r="G109" s="28">
        <v>42845</v>
      </c>
      <c r="H109" s="25" t="s">
        <v>116</v>
      </c>
      <c r="I109" s="35">
        <v>5714</v>
      </c>
      <c r="J109" s="40">
        <f>(I109)/300</f>
        <v>19.046666666666667</v>
      </c>
      <c r="K109" s="27" t="s">
        <v>150</v>
      </c>
    </row>
    <row r="110" spans="1:11" x14ac:dyDescent="0.25">
      <c r="A110" s="25">
        <v>103</v>
      </c>
      <c r="B110" s="25" t="s">
        <v>10</v>
      </c>
      <c r="C110" s="27" t="s">
        <v>2</v>
      </c>
      <c r="D110" s="25" t="s">
        <v>127</v>
      </c>
      <c r="E110" s="26" t="s">
        <v>151</v>
      </c>
      <c r="F110" s="25" t="s">
        <v>25</v>
      </c>
      <c r="G110" s="28">
        <v>42845</v>
      </c>
      <c r="H110" s="25" t="s">
        <v>116</v>
      </c>
      <c r="I110" s="35">
        <v>150000</v>
      </c>
      <c r="J110" s="40">
        <f>(I110)/300</f>
        <v>500</v>
      </c>
      <c r="K110" s="27" t="s">
        <v>152</v>
      </c>
    </row>
    <row r="111" spans="1:11" x14ac:dyDescent="0.25">
      <c r="A111" s="25">
        <v>104</v>
      </c>
      <c r="B111" s="25" t="s">
        <v>10</v>
      </c>
      <c r="C111" s="27" t="s">
        <v>2</v>
      </c>
      <c r="D111" s="25" t="s">
        <v>127</v>
      </c>
      <c r="E111" s="26" t="s">
        <v>153</v>
      </c>
      <c r="F111" s="25" t="s">
        <v>25</v>
      </c>
      <c r="G111" s="28">
        <v>42845</v>
      </c>
      <c r="H111" s="25" t="s">
        <v>116</v>
      </c>
      <c r="I111" s="35" t="s">
        <v>103</v>
      </c>
      <c r="J111" s="40" t="s">
        <v>103</v>
      </c>
      <c r="K111" s="27" t="s">
        <v>154</v>
      </c>
    </row>
    <row r="112" spans="1:11" x14ac:dyDescent="0.25">
      <c r="A112" s="25">
        <v>105</v>
      </c>
      <c r="B112" s="25" t="s">
        <v>10</v>
      </c>
      <c r="C112" s="27" t="s">
        <v>2</v>
      </c>
      <c r="D112" s="25" t="s">
        <v>127</v>
      </c>
      <c r="E112" s="26" t="s">
        <v>155</v>
      </c>
      <c r="F112" s="25" t="s">
        <v>25</v>
      </c>
      <c r="G112" s="28">
        <v>42845</v>
      </c>
      <c r="H112" s="25" t="s">
        <v>116</v>
      </c>
      <c r="I112" s="35" t="s">
        <v>103</v>
      </c>
      <c r="J112" s="40" t="s">
        <v>103</v>
      </c>
      <c r="K112" s="27" t="s">
        <v>156</v>
      </c>
    </row>
    <row r="113" spans="1:11" x14ac:dyDescent="0.25">
      <c r="A113" s="25">
        <v>106</v>
      </c>
      <c r="B113" s="25" t="s">
        <v>10</v>
      </c>
      <c r="C113" s="27" t="s">
        <v>2</v>
      </c>
      <c r="D113" s="25" t="s">
        <v>127</v>
      </c>
      <c r="E113" s="26" t="s">
        <v>157</v>
      </c>
      <c r="F113" s="25" t="s">
        <v>25</v>
      </c>
      <c r="G113" s="28">
        <v>42845</v>
      </c>
      <c r="H113" s="25" t="s">
        <v>116</v>
      </c>
      <c r="I113" s="35" t="s">
        <v>103</v>
      </c>
      <c r="J113" s="40" t="s">
        <v>103</v>
      </c>
      <c r="K113" s="27" t="s">
        <v>135</v>
      </c>
    </row>
    <row r="114" spans="1:11" x14ac:dyDescent="0.25">
      <c r="A114" s="25">
        <v>107</v>
      </c>
      <c r="B114" s="25" t="s">
        <v>10</v>
      </c>
      <c r="C114" s="27" t="s">
        <v>2</v>
      </c>
      <c r="D114" s="25" t="s">
        <v>127</v>
      </c>
      <c r="E114" s="26" t="s">
        <v>158</v>
      </c>
      <c r="F114" s="25" t="s">
        <v>25</v>
      </c>
      <c r="G114" s="28">
        <v>42845</v>
      </c>
      <c r="H114" s="25" t="s">
        <v>116</v>
      </c>
      <c r="I114" s="29">
        <v>148212</v>
      </c>
      <c r="J114" s="40">
        <f t="shared" ref="J114:J119" si="0">(I114/300)</f>
        <v>494.04</v>
      </c>
      <c r="K114" s="27" t="s">
        <v>128</v>
      </c>
    </row>
    <row r="115" spans="1:11" x14ac:dyDescent="0.25">
      <c r="A115" s="25">
        <v>108</v>
      </c>
      <c r="B115" s="25" t="s">
        <v>10</v>
      </c>
      <c r="C115" s="27" t="s">
        <v>2</v>
      </c>
      <c r="D115" s="25" t="s">
        <v>127</v>
      </c>
      <c r="E115" s="26" t="s">
        <v>158</v>
      </c>
      <c r="F115" s="25" t="s">
        <v>25</v>
      </c>
      <c r="G115" s="28">
        <v>42845</v>
      </c>
      <c r="H115" s="25" t="s">
        <v>116</v>
      </c>
      <c r="I115" s="29">
        <v>148212</v>
      </c>
      <c r="J115" s="40">
        <f t="shared" si="0"/>
        <v>494.04</v>
      </c>
      <c r="K115" s="27" t="s">
        <v>135</v>
      </c>
    </row>
    <row r="116" spans="1:11" x14ac:dyDescent="0.25">
      <c r="A116" s="25">
        <v>109</v>
      </c>
      <c r="B116" s="25" t="s">
        <v>10</v>
      </c>
      <c r="C116" s="27" t="s">
        <v>2</v>
      </c>
      <c r="D116" s="25" t="s">
        <v>127</v>
      </c>
      <c r="E116" s="26" t="s">
        <v>39</v>
      </c>
      <c r="F116" s="25" t="s">
        <v>25</v>
      </c>
      <c r="G116" s="28">
        <v>42846</v>
      </c>
      <c r="H116" s="25" t="s">
        <v>116</v>
      </c>
      <c r="I116" s="29">
        <v>2000</v>
      </c>
      <c r="J116" s="40">
        <f t="shared" si="0"/>
        <v>6.666666666666667</v>
      </c>
      <c r="K116" s="27" t="s">
        <v>128</v>
      </c>
    </row>
    <row r="117" spans="1:11" x14ac:dyDescent="0.25">
      <c r="A117" s="25">
        <v>110</v>
      </c>
      <c r="B117" s="25" t="s">
        <v>10</v>
      </c>
      <c r="C117" s="27" t="s">
        <v>2</v>
      </c>
      <c r="D117" s="25" t="s">
        <v>127</v>
      </c>
      <c r="E117" s="26" t="s">
        <v>129</v>
      </c>
      <c r="F117" s="25" t="s">
        <v>25</v>
      </c>
      <c r="G117" s="28">
        <v>42846</v>
      </c>
      <c r="H117" s="25" t="s">
        <v>116</v>
      </c>
      <c r="I117" s="29">
        <v>4214</v>
      </c>
      <c r="J117" s="40">
        <f t="shared" si="0"/>
        <v>14.046666666666667</v>
      </c>
      <c r="K117" s="27" t="s">
        <v>159</v>
      </c>
    </row>
    <row r="118" spans="1:11" x14ac:dyDescent="0.25">
      <c r="A118" s="25">
        <v>111</v>
      </c>
      <c r="B118" s="25" t="s">
        <v>10</v>
      </c>
      <c r="C118" s="27" t="s">
        <v>2</v>
      </c>
      <c r="D118" s="25" t="s">
        <v>127</v>
      </c>
      <c r="E118" s="26" t="s">
        <v>160</v>
      </c>
      <c r="F118" s="25" t="s">
        <v>25</v>
      </c>
      <c r="G118" s="28">
        <v>42846</v>
      </c>
      <c r="H118" s="25" t="s">
        <v>116</v>
      </c>
      <c r="I118" s="29">
        <v>3333</v>
      </c>
      <c r="J118" s="40">
        <f t="shared" si="0"/>
        <v>11.11</v>
      </c>
      <c r="K118" s="27" t="s">
        <v>161</v>
      </c>
    </row>
    <row r="119" spans="1:11" x14ac:dyDescent="0.25">
      <c r="A119" s="25">
        <v>112</v>
      </c>
      <c r="B119" s="25" t="s">
        <v>10</v>
      </c>
      <c r="C119" s="27" t="s">
        <v>2</v>
      </c>
      <c r="D119" s="25" t="s">
        <v>127</v>
      </c>
      <c r="E119" s="26" t="s">
        <v>60</v>
      </c>
      <c r="F119" s="25" t="s">
        <v>25</v>
      </c>
      <c r="G119" s="28">
        <v>42849</v>
      </c>
      <c r="H119" s="25" t="s">
        <v>116</v>
      </c>
      <c r="I119" s="29">
        <v>100000</v>
      </c>
      <c r="J119" s="40">
        <f t="shared" si="0"/>
        <v>333.33333333333331</v>
      </c>
      <c r="K119" s="27" t="s">
        <v>162</v>
      </c>
    </row>
    <row r="120" spans="1:11" x14ac:dyDescent="0.25">
      <c r="A120" s="25">
        <v>113</v>
      </c>
      <c r="B120" s="25" t="s">
        <v>10</v>
      </c>
      <c r="C120" s="27" t="s">
        <v>2</v>
      </c>
      <c r="D120" s="25" t="s">
        <v>127</v>
      </c>
      <c r="E120" s="26" t="s">
        <v>163</v>
      </c>
      <c r="F120" s="25" t="s">
        <v>25</v>
      </c>
      <c r="G120" s="28">
        <v>42846</v>
      </c>
      <c r="H120" s="25" t="s">
        <v>116</v>
      </c>
      <c r="I120" s="29" t="s">
        <v>103</v>
      </c>
      <c r="J120" s="40" t="s">
        <v>103</v>
      </c>
      <c r="K120" s="27" t="s">
        <v>164</v>
      </c>
    </row>
    <row r="121" spans="1:11" x14ac:dyDescent="0.25">
      <c r="A121" s="25">
        <v>114</v>
      </c>
      <c r="B121" s="25" t="s">
        <v>10</v>
      </c>
      <c r="C121" s="27" t="s">
        <v>2</v>
      </c>
      <c r="D121" s="25" t="s">
        <v>127</v>
      </c>
      <c r="E121" s="26" t="s">
        <v>50</v>
      </c>
      <c r="F121" s="25" t="s">
        <v>25</v>
      </c>
      <c r="G121" s="28">
        <v>42846</v>
      </c>
      <c r="H121" s="25" t="s">
        <v>116</v>
      </c>
      <c r="I121" s="29" t="s">
        <v>103</v>
      </c>
      <c r="J121" s="40" t="s">
        <v>103</v>
      </c>
      <c r="K121" s="27" t="s">
        <v>128</v>
      </c>
    </row>
    <row r="122" spans="1:11" x14ac:dyDescent="0.25">
      <c r="A122" s="25">
        <v>115</v>
      </c>
      <c r="B122" s="25" t="s">
        <v>10</v>
      </c>
      <c r="C122" s="27" t="s">
        <v>2</v>
      </c>
      <c r="D122" s="25" t="s">
        <v>127</v>
      </c>
      <c r="E122" s="26" t="s">
        <v>11</v>
      </c>
      <c r="F122" s="25" t="s">
        <v>25</v>
      </c>
      <c r="G122" s="28">
        <v>42848</v>
      </c>
      <c r="H122" s="25" t="s">
        <v>116</v>
      </c>
      <c r="I122" s="29">
        <v>4177</v>
      </c>
      <c r="J122" s="40">
        <f>(I122)/300</f>
        <v>13.923333333333334</v>
      </c>
      <c r="K122" s="27" t="s">
        <v>165</v>
      </c>
    </row>
    <row r="123" spans="1:11" x14ac:dyDescent="0.25">
      <c r="A123" s="25">
        <v>116</v>
      </c>
      <c r="B123" s="25" t="s">
        <v>10</v>
      </c>
      <c r="C123" s="27" t="s">
        <v>2</v>
      </c>
      <c r="D123" s="25" t="s">
        <v>127</v>
      </c>
      <c r="E123" s="26" t="s">
        <v>166</v>
      </c>
      <c r="F123" s="25" t="s">
        <v>25</v>
      </c>
      <c r="G123" s="28">
        <v>42846</v>
      </c>
      <c r="H123" s="25" t="s">
        <v>116</v>
      </c>
      <c r="I123" s="29" t="s">
        <v>103</v>
      </c>
      <c r="J123" s="40" t="s">
        <v>103</v>
      </c>
      <c r="K123" s="25" t="s">
        <v>167</v>
      </c>
    </row>
    <row r="124" spans="1:11" x14ac:dyDescent="0.25">
      <c r="A124" s="25">
        <v>117</v>
      </c>
      <c r="B124" s="25" t="s">
        <v>10</v>
      </c>
      <c r="C124" s="27" t="s">
        <v>2</v>
      </c>
      <c r="D124" s="25" t="s">
        <v>127</v>
      </c>
      <c r="E124" s="26" t="s">
        <v>168</v>
      </c>
      <c r="F124" s="25" t="s">
        <v>67</v>
      </c>
      <c r="G124" s="28">
        <v>42845</v>
      </c>
      <c r="H124" s="25" t="s">
        <v>116</v>
      </c>
      <c r="I124" s="29">
        <v>215000</v>
      </c>
      <c r="J124" s="40">
        <f>(I124)/300</f>
        <v>716.66666666666663</v>
      </c>
      <c r="K124" s="27" t="s">
        <v>169</v>
      </c>
    </row>
    <row r="125" spans="1:11" x14ac:dyDescent="0.25">
      <c r="A125" s="25">
        <v>118</v>
      </c>
      <c r="B125" s="25" t="s">
        <v>10</v>
      </c>
      <c r="C125" s="27" t="s">
        <v>2</v>
      </c>
      <c r="D125" s="25" t="s">
        <v>127</v>
      </c>
      <c r="E125" s="26" t="s">
        <v>170</v>
      </c>
      <c r="F125" s="25" t="s">
        <v>25</v>
      </c>
      <c r="G125" s="28">
        <v>42846</v>
      </c>
      <c r="H125" s="25" t="s">
        <v>116</v>
      </c>
      <c r="I125" s="29" t="s">
        <v>103</v>
      </c>
      <c r="J125" s="40" t="s">
        <v>103</v>
      </c>
      <c r="K125" s="27" t="s">
        <v>171</v>
      </c>
    </row>
    <row r="126" spans="1:11" x14ac:dyDescent="0.25">
      <c r="A126" s="25">
        <v>119</v>
      </c>
      <c r="B126" s="25" t="s">
        <v>10</v>
      </c>
      <c r="C126" s="27" t="s">
        <v>2</v>
      </c>
      <c r="D126" s="25" t="s">
        <v>127</v>
      </c>
      <c r="E126" s="26" t="s">
        <v>172</v>
      </c>
      <c r="F126" s="25" t="s">
        <v>25</v>
      </c>
      <c r="G126" s="28">
        <v>42848</v>
      </c>
      <c r="H126" s="25" t="s">
        <v>116</v>
      </c>
      <c r="I126" s="29" t="s">
        <v>103</v>
      </c>
      <c r="J126" s="40" t="s">
        <v>103</v>
      </c>
      <c r="K126" s="27" t="s">
        <v>135</v>
      </c>
    </row>
    <row r="127" spans="1:11" x14ac:dyDescent="0.25">
      <c r="A127" s="25">
        <v>120</v>
      </c>
      <c r="B127" s="25" t="s">
        <v>10</v>
      </c>
      <c r="C127" s="27" t="s">
        <v>2</v>
      </c>
      <c r="D127" s="25" t="s">
        <v>127</v>
      </c>
      <c r="E127" s="26" t="s">
        <v>173</v>
      </c>
      <c r="F127" s="25" t="s">
        <v>25</v>
      </c>
      <c r="G127" s="28">
        <v>42845</v>
      </c>
      <c r="H127" s="25" t="s">
        <v>116</v>
      </c>
      <c r="I127" s="29" t="s">
        <v>103</v>
      </c>
      <c r="J127" s="40" t="s">
        <v>103</v>
      </c>
      <c r="K127" s="27" t="s">
        <v>128</v>
      </c>
    </row>
    <row r="128" spans="1:11" x14ac:dyDescent="0.25">
      <c r="A128" s="25">
        <v>121</v>
      </c>
      <c r="B128" s="25" t="s">
        <v>10</v>
      </c>
      <c r="C128" s="27" t="s">
        <v>2</v>
      </c>
      <c r="D128" s="25" t="s">
        <v>127</v>
      </c>
      <c r="E128" s="26" t="s">
        <v>174</v>
      </c>
      <c r="F128" s="25" t="s">
        <v>25</v>
      </c>
      <c r="G128" s="28">
        <v>42848</v>
      </c>
      <c r="H128" s="25" t="s">
        <v>116</v>
      </c>
      <c r="I128" s="29" t="s">
        <v>103</v>
      </c>
      <c r="J128" s="40" t="s">
        <v>103</v>
      </c>
      <c r="K128" s="27" t="s">
        <v>175</v>
      </c>
    </row>
    <row r="129" spans="1:11" x14ac:dyDescent="0.25">
      <c r="A129" s="25">
        <v>122</v>
      </c>
      <c r="B129" s="25" t="s">
        <v>10</v>
      </c>
      <c r="C129" s="27" t="s">
        <v>2</v>
      </c>
      <c r="D129" s="25" t="s">
        <v>127</v>
      </c>
      <c r="E129" s="26" t="s">
        <v>174</v>
      </c>
      <c r="F129" s="25" t="s">
        <v>25</v>
      </c>
      <c r="G129" s="28">
        <v>42848</v>
      </c>
      <c r="H129" s="25" t="s">
        <v>116</v>
      </c>
      <c r="I129" s="29" t="s">
        <v>103</v>
      </c>
      <c r="J129" s="40" t="s">
        <v>103</v>
      </c>
      <c r="K129" s="27" t="s">
        <v>176</v>
      </c>
    </row>
    <row r="130" spans="1:11" x14ac:dyDescent="0.25">
      <c r="A130" s="25">
        <v>123</v>
      </c>
      <c r="B130" s="25" t="s">
        <v>10</v>
      </c>
      <c r="C130" s="27" t="s">
        <v>2</v>
      </c>
      <c r="D130" s="25" t="s">
        <v>127</v>
      </c>
      <c r="E130" s="26" t="s">
        <v>39</v>
      </c>
      <c r="F130" s="25" t="s">
        <v>25</v>
      </c>
      <c r="G130" s="28">
        <v>42852</v>
      </c>
      <c r="H130" s="25" t="s">
        <v>116</v>
      </c>
      <c r="I130" s="29">
        <v>2000</v>
      </c>
      <c r="J130" s="40">
        <f t="shared" ref="J130:J131" si="1">(I130/300)</f>
        <v>6.666666666666667</v>
      </c>
      <c r="K130" s="27" t="s">
        <v>135</v>
      </c>
    </row>
    <row r="131" spans="1:11" x14ac:dyDescent="0.25">
      <c r="A131" s="25">
        <v>124</v>
      </c>
      <c r="B131" s="25" t="s">
        <v>10</v>
      </c>
      <c r="C131" s="27" t="s">
        <v>2</v>
      </c>
      <c r="D131" s="25" t="s">
        <v>127</v>
      </c>
      <c r="E131" s="26" t="s">
        <v>33</v>
      </c>
      <c r="F131" s="25" t="s">
        <v>25</v>
      </c>
      <c r="G131" s="28">
        <v>42851</v>
      </c>
      <c r="H131" s="25" t="s">
        <v>116</v>
      </c>
      <c r="I131" s="29">
        <v>100</v>
      </c>
      <c r="J131" s="40">
        <f t="shared" si="1"/>
        <v>0.33333333333333331</v>
      </c>
      <c r="K131" s="27" t="s">
        <v>128</v>
      </c>
    </row>
    <row r="132" spans="1:11" x14ac:dyDescent="0.25">
      <c r="A132" s="25">
        <v>125</v>
      </c>
      <c r="B132" s="25" t="s">
        <v>10</v>
      </c>
      <c r="C132" s="27" t="s">
        <v>2</v>
      </c>
      <c r="D132" s="25" t="s">
        <v>127</v>
      </c>
      <c r="E132" s="26" t="s">
        <v>177</v>
      </c>
      <c r="F132" s="25" t="s">
        <v>35</v>
      </c>
      <c r="G132" s="28">
        <v>42854</v>
      </c>
      <c r="H132" s="25" t="s">
        <v>116</v>
      </c>
      <c r="I132" s="29" t="s">
        <v>18</v>
      </c>
      <c r="J132" s="40">
        <v>275</v>
      </c>
      <c r="K132" s="27" t="s">
        <v>128</v>
      </c>
    </row>
    <row r="133" spans="1:11" x14ac:dyDescent="0.25">
      <c r="A133" s="25">
        <v>126</v>
      </c>
      <c r="B133" s="25" t="s">
        <v>10</v>
      </c>
      <c r="C133" s="27" t="s">
        <v>2</v>
      </c>
      <c r="D133" s="25" t="s">
        <v>127</v>
      </c>
      <c r="E133" s="26" t="s">
        <v>178</v>
      </c>
      <c r="F133" s="25" t="s">
        <v>25</v>
      </c>
      <c r="G133" s="28">
        <v>42851</v>
      </c>
      <c r="H133" s="25" t="s">
        <v>116</v>
      </c>
      <c r="I133" s="29">
        <v>30000</v>
      </c>
      <c r="J133" s="40" t="s">
        <v>103</v>
      </c>
      <c r="K133" s="27" t="s">
        <v>128</v>
      </c>
    </row>
    <row r="134" spans="1:11" x14ac:dyDescent="0.25">
      <c r="A134" s="25">
        <v>127</v>
      </c>
      <c r="B134" s="25" t="s">
        <v>10</v>
      </c>
      <c r="C134" s="27" t="s">
        <v>2</v>
      </c>
      <c r="D134" s="25" t="s">
        <v>127</v>
      </c>
      <c r="E134" s="26" t="s">
        <v>179</v>
      </c>
      <c r="F134" s="25" t="s">
        <v>35</v>
      </c>
      <c r="G134" s="28">
        <v>42853</v>
      </c>
      <c r="H134" s="25" t="s">
        <v>116</v>
      </c>
      <c r="I134" s="29">
        <v>59500</v>
      </c>
      <c r="J134" s="40">
        <v>452</v>
      </c>
      <c r="K134" s="27" t="s">
        <v>180</v>
      </c>
    </row>
    <row r="135" spans="1:11" x14ac:dyDescent="0.25">
      <c r="A135" s="25">
        <v>128</v>
      </c>
      <c r="B135" s="25" t="s">
        <v>10</v>
      </c>
      <c r="C135" s="27" t="s">
        <v>2</v>
      </c>
      <c r="D135" s="25" t="s">
        <v>127</v>
      </c>
      <c r="E135" s="36" t="s">
        <v>181</v>
      </c>
      <c r="F135" s="36" t="s">
        <v>25</v>
      </c>
      <c r="G135" s="37">
        <v>42854</v>
      </c>
      <c r="H135" s="36" t="s">
        <v>116</v>
      </c>
      <c r="I135" s="36" t="s">
        <v>18</v>
      </c>
      <c r="J135" s="42" t="s">
        <v>18</v>
      </c>
      <c r="K135" s="27" t="s">
        <v>180</v>
      </c>
    </row>
    <row r="136" spans="1:11" x14ac:dyDescent="0.25">
      <c r="A136" s="25">
        <v>129</v>
      </c>
      <c r="B136" s="25" t="s">
        <v>10</v>
      </c>
      <c r="C136" s="27" t="s">
        <v>2</v>
      </c>
      <c r="D136" s="25" t="s">
        <v>56</v>
      </c>
      <c r="E136" s="36" t="s">
        <v>37</v>
      </c>
      <c r="F136" s="36" t="s">
        <v>25</v>
      </c>
      <c r="G136" s="37">
        <v>42854</v>
      </c>
      <c r="H136" s="36" t="s">
        <v>116</v>
      </c>
      <c r="I136" s="38">
        <v>36000</v>
      </c>
      <c r="J136" s="43">
        <v>245</v>
      </c>
      <c r="K136" s="27" t="s">
        <v>185</v>
      </c>
    </row>
    <row r="137" spans="1:11" x14ac:dyDescent="0.25">
      <c r="A137" s="25">
        <v>130</v>
      </c>
      <c r="B137" s="25" t="s">
        <v>10</v>
      </c>
      <c r="C137" s="27" t="s">
        <v>2</v>
      </c>
      <c r="D137" s="25" t="s">
        <v>56</v>
      </c>
      <c r="E137" s="36" t="s">
        <v>40</v>
      </c>
      <c r="F137" s="36" t="s">
        <v>25</v>
      </c>
      <c r="G137" s="37">
        <v>42854</v>
      </c>
      <c r="H137" s="36" t="s">
        <v>116</v>
      </c>
      <c r="I137" s="38">
        <v>43000</v>
      </c>
      <c r="J137" s="43">
        <v>245</v>
      </c>
      <c r="K137" s="27" t="s">
        <v>185</v>
      </c>
    </row>
    <row r="138" spans="1:11" x14ac:dyDescent="0.25">
      <c r="A138" s="25">
        <v>131</v>
      </c>
      <c r="B138" s="25" t="s">
        <v>10</v>
      </c>
      <c r="C138" s="27" t="s">
        <v>2</v>
      </c>
      <c r="D138" s="25" t="s">
        <v>56</v>
      </c>
      <c r="E138" s="36" t="s">
        <v>183</v>
      </c>
      <c r="F138" s="36" t="s">
        <v>35</v>
      </c>
      <c r="G138" s="37">
        <v>42854</v>
      </c>
      <c r="H138" s="36" t="s">
        <v>116</v>
      </c>
      <c r="I138" s="39">
        <v>140000</v>
      </c>
      <c r="J138" s="43">
        <v>1045</v>
      </c>
      <c r="K138" s="27" t="s">
        <v>185</v>
      </c>
    </row>
    <row r="139" spans="1:11" x14ac:dyDescent="0.25">
      <c r="A139" s="25">
        <v>132</v>
      </c>
      <c r="B139" s="25" t="s">
        <v>10</v>
      </c>
      <c r="C139" s="27" t="s">
        <v>2</v>
      </c>
      <c r="D139" s="30" t="s">
        <v>69</v>
      </c>
      <c r="E139" s="25" t="s">
        <v>182</v>
      </c>
      <c r="F139" s="36" t="s">
        <v>35</v>
      </c>
      <c r="G139" s="37">
        <v>42856</v>
      </c>
      <c r="H139" s="36" t="s">
        <v>184</v>
      </c>
      <c r="I139" s="38">
        <v>94000</v>
      </c>
      <c r="J139" s="43">
        <v>3645</v>
      </c>
      <c r="K139" s="27" t="s">
        <v>186</v>
      </c>
    </row>
    <row r="140" spans="1:11" x14ac:dyDescent="0.25">
      <c r="A140" s="25">
        <v>133</v>
      </c>
      <c r="B140" s="25" t="s">
        <v>10</v>
      </c>
      <c r="C140" s="27" t="s">
        <v>2</v>
      </c>
      <c r="D140" s="25" t="s">
        <v>127</v>
      </c>
      <c r="E140" s="25" t="s">
        <v>188</v>
      </c>
      <c r="F140" s="36" t="s">
        <v>25</v>
      </c>
      <c r="G140" s="37">
        <v>42846</v>
      </c>
      <c r="H140" s="36" t="s">
        <v>116</v>
      </c>
      <c r="I140" s="38">
        <v>18000</v>
      </c>
      <c r="J140" s="43">
        <v>161</v>
      </c>
      <c r="K140" s="27" t="s">
        <v>189</v>
      </c>
    </row>
    <row r="141" spans="1:11" x14ac:dyDescent="0.25">
      <c r="A141" s="25">
        <v>134</v>
      </c>
      <c r="B141" s="25" t="s">
        <v>10</v>
      </c>
      <c r="C141" s="27" t="s">
        <v>2</v>
      </c>
      <c r="D141" s="25" t="s">
        <v>127</v>
      </c>
      <c r="E141" s="25" t="s">
        <v>190</v>
      </c>
      <c r="F141" s="36" t="s">
        <v>25</v>
      </c>
      <c r="G141" s="37">
        <v>42846</v>
      </c>
      <c r="H141" s="36" t="s">
        <v>116</v>
      </c>
      <c r="I141" s="38" t="s">
        <v>18</v>
      </c>
      <c r="J141" s="43" t="s">
        <v>18</v>
      </c>
      <c r="K141" s="27" t="s">
        <v>189</v>
      </c>
    </row>
    <row r="142" spans="1:11" x14ac:dyDescent="0.25">
      <c r="A142" s="25">
        <v>135</v>
      </c>
      <c r="B142" s="25" t="s">
        <v>10</v>
      </c>
      <c r="C142" s="27" t="s">
        <v>2</v>
      </c>
      <c r="D142" s="25" t="s">
        <v>127</v>
      </c>
      <c r="E142" s="25" t="s">
        <v>17</v>
      </c>
      <c r="F142" s="36" t="s">
        <v>25</v>
      </c>
      <c r="G142" s="37">
        <v>42857</v>
      </c>
      <c r="H142" s="36" t="s">
        <v>184</v>
      </c>
      <c r="I142" s="38">
        <v>5990</v>
      </c>
      <c r="J142" s="43">
        <v>345</v>
      </c>
      <c r="K142" s="27" t="s">
        <v>191</v>
      </c>
    </row>
    <row r="143" spans="1:11" x14ac:dyDescent="0.25">
      <c r="A143" s="25">
        <v>136</v>
      </c>
      <c r="B143" s="25" t="s">
        <v>10</v>
      </c>
      <c r="C143" s="27" t="s">
        <v>2</v>
      </c>
      <c r="D143" s="25" t="s">
        <v>127</v>
      </c>
      <c r="E143" s="25" t="s">
        <v>65</v>
      </c>
      <c r="F143" s="36" t="s">
        <v>25</v>
      </c>
      <c r="G143" s="37">
        <v>42857</v>
      </c>
      <c r="H143" s="36" t="s">
        <v>184</v>
      </c>
      <c r="I143" s="38" t="s">
        <v>18</v>
      </c>
      <c r="J143" s="43" t="s">
        <v>18</v>
      </c>
      <c r="K143" s="27" t="s">
        <v>191</v>
      </c>
    </row>
    <row r="144" spans="1:11" x14ac:dyDescent="0.25">
      <c r="A144" s="25">
        <v>137</v>
      </c>
      <c r="B144" s="25" t="s">
        <v>10</v>
      </c>
      <c r="C144" s="27" t="s">
        <v>2</v>
      </c>
      <c r="D144" s="25" t="s">
        <v>127</v>
      </c>
      <c r="E144" s="25" t="s">
        <v>192</v>
      </c>
      <c r="F144" s="36" t="s">
        <v>25</v>
      </c>
      <c r="G144" s="37">
        <v>42845</v>
      </c>
      <c r="H144" s="36" t="s">
        <v>116</v>
      </c>
      <c r="I144" s="38" t="s">
        <v>18</v>
      </c>
      <c r="J144" s="43" t="s">
        <v>18</v>
      </c>
      <c r="K144" s="27" t="s">
        <v>128</v>
      </c>
    </row>
    <row r="145" spans="1:11" x14ac:dyDescent="0.25">
      <c r="A145" s="25">
        <v>138</v>
      </c>
      <c r="B145" s="25" t="s">
        <v>10</v>
      </c>
      <c r="C145" s="27" t="s">
        <v>2</v>
      </c>
      <c r="D145" s="25" t="s">
        <v>69</v>
      </c>
      <c r="E145" s="25" t="s">
        <v>193</v>
      </c>
      <c r="F145" s="36" t="s">
        <v>35</v>
      </c>
      <c r="G145" s="37">
        <v>42860</v>
      </c>
      <c r="H145" s="36" t="s">
        <v>184</v>
      </c>
      <c r="I145" s="38">
        <v>60000</v>
      </c>
      <c r="J145" s="43">
        <v>423</v>
      </c>
      <c r="K145" s="27" t="s">
        <v>194</v>
      </c>
    </row>
    <row r="146" spans="1:11" x14ac:dyDescent="0.25">
      <c r="A146" s="25">
        <v>139</v>
      </c>
      <c r="B146" s="25" t="s">
        <v>10</v>
      </c>
      <c r="C146" s="27" t="s">
        <v>2</v>
      </c>
      <c r="D146" s="25" t="s">
        <v>69</v>
      </c>
      <c r="E146" s="25" t="s">
        <v>195</v>
      </c>
      <c r="F146" s="36" t="s">
        <v>67</v>
      </c>
      <c r="G146" s="37">
        <v>42863</v>
      </c>
      <c r="H146" s="36" t="s">
        <v>184</v>
      </c>
      <c r="I146" s="38">
        <v>21000</v>
      </c>
      <c r="J146" s="43">
        <v>400</v>
      </c>
      <c r="K146" s="27" t="s">
        <v>68</v>
      </c>
    </row>
    <row r="147" spans="1:11" x14ac:dyDescent="0.25">
      <c r="A147" s="25">
        <v>140</v>
      </c>
      <c r="B147" s="25" t="s">
        <v>10</v>
      </c>
      <c r="C147" s="27" t="s">
        <v>2</v>
      </c>
      <c r="D147" s="25" t="s">
        <v>127</v>
      </c>
      <c r="E147" s="25" t="s">
        <v>141</v>
      </c>
      <c r="F147" s="36" t="s">
        <v>35</v>
      </c>
      <c r="G147" s="37">
        <v>42878</v>
      </c>
      <c r="H147" s="36" t="s">
        <v>184</v>
      </c>
      <c r="I147" s="38">
        <v>40200</v>
      </c>
      <c r="J147" s="43">
        <v>571</v>
      </c>
      <c r="K147" s="27" t="s">
        <v>203</v>
      </c>
    </row>
    <row r="148" spans="1:11" x14ac:dyDescent="0.25">
      <c r="A148" s="25">
        <v>141</v>
      </c>
      <c r="B148" s="25" t="s">
        <v>10</v>
      </c>
      <c r="C148" s="27" t="s">
        <v>2</v>
      </c>
      <c r="D148" s="25" t="s">
        <v>127</v>
      </c>
      <c r="E148" s="25" t="s">
        <v>201</v>
      </c>
      <c r="F148" s="36" t="s">
        <v>35</v>
      </c>
      <c r="G148" s="37">
        <v>42878</v>
      </c>
      <c r="H148" s="36" t="s">
        <v>184</v>
      </c>
      <c r="I148" s="38">
        <v>75900</v>
      </c>
      <c r="J148" s="43">
        <v>696</v>
      </c>
      <c r="K148" s="27" t="s">
        <v>203</v>
      </c>
    </row>
    <row r="149" spans="1:11" x14ac:dyDescent="0.25">
      <c r="A149" s="25">
        <v>142</v>
      </c>
      <c r="B149" s="25" t="s">
        <v>10</v>
      </c>
      <c r="C149" s="27" t="s">
        <v>2</v>
      </c>
      <c r="D149" s="25" t="s">
        <v>127</v>
      </c>
      <c r="E149" s="25" t="s">
        <v>196</v>
      </c>
      <c r="F149" s="36" t="s">
        <v>35</v>
      </c>
      <c r="G149" s="37">
        <v>42878</v>
      </c>
      <c r="H149" s="36" t="s">
        <v>184</v>
      </c>
      <c r="I149" s="38">
        <v>56100</v>
      </c>
      <c r="J149" s="43">
        <v>571</v>
      </c>
      <c r="K149" s="27" t="s">
        <v>203</v>
      </c>
    </row>
    <row r="150" spans="1:11" x14ac:dyDescent="0.25">
      <c r="A150" s="25">
        <v>143</v>
      </c>
      <c r="B150" s="25" t="s">
        <v>10</v>
      </c>
      <c r="C150" s="27" t="s">
        <v>2</v>
      </c>
      <c r="D150" s="25" t="s">
        <v>127</v>
      </c>
      <c r="E150" s="25" t="s">
        <v>197</v>
      </c>
      <c r="F150" s="36" t="s">
        <v>35</v>
      </c>
      <c r="G150" s="37">
        <v>42878</v>
      </c>
      <c r="H150" s="36" t="s">
        <v>184</v>
      </c>
      <c r="I150" s="38">
        <v>57800</v>
      </c>
      <c r="J150" s="43">
        <v>832</v>
      </c>
      <c r="K150" s="27" t="s">
        <v>203</v>
      </c>
    </row>
    <row r="151" spans="1:11" x14ac:dyDescent="0.25">
      <c r="A151" s="25">
        <v>144</v>
      </c>
      <c r="B151" s="25" t="s">
        <v>10</v>
      </c>
      <c r="C151" s="27" t="s">
        <v>2</v>
      </c>
      <c r="D151" s="25" t="s">
        <v>127</v>
      </c>
      <c r="E151" s="25" t="s">
        <v>202</v>
      </c>
      <c r="F151" s="36" t="s">
        <v>35</v>
      </c>
      <c r="G151" s="37">
        <v>42878</v>
      </c>
      <c r="H151" s="36" t="s">
        <v>184</v>
      </c>
      <c r="I151" s="38">
        <v>59800</v>
      </c>
      <c r="J151" s="43">
        <v>745</v>
      </c>
      <c r="K151" s="27" t="s">
        <v>203</v>
      </c>
    </row>
    <row r="152" spans="1:11" x14ac:dyDescent="0.25">
      <c r="A152" s="25">
        <v>145</v>
      </c>
      <c r="B152" s="25" t="s">
        <v>10</v>
      </c>
      <c r="C152" s="27" t="s">
        <v>2</v>
      </c>
      <c r="D152" s="25" t="s">
        <v>127</v>
      </c>
      <c r="E152" s="25" t="s">
        <v>198</v>
      </c>
      <c r="F152" s="36" t="s">
        <v>35</v>
      </c>
      <c r="G152" s="37">
        <v>42878</v>
      </c>
      <c r="H152" s="36" t="s">
        <v>184</v>
      </c>
      <c r="I152" s="38">
        <v>42600</v>
      </c>
      <c r="J152" s="43">
        <v>571</v>
      </c>
      <c r="K152" s="27" t="s">
        <v>203</v>
      </c>
    </row>
    <row r="153" spans="1:11" x14ac:dyDescent="0.25">
      <c r="A153" s="25">
        <v>146</v>
      </c>
      <c r="B153" s="25" t="s">
        <v>10</v>
      </c>
      <c r="C153" s="27" t="s">
        <v>2</v>
      </c>
      <c r="D153" s="25" t="s">
        <v>127</v>
      </c>
      <c r="E153" s="25" t="s">
        <v>199</v>
      </c>
      <c r="F153" s="36" t="s">
        <v>35</v>
      </c>
      <c r="G153" s="37">
        <v>42878</v>
      </c>
      <c r="H153" s="36" t="s">
        <v>184</v>
      </c>
      <c r="I153" s="38">
        <v>86500</v>
      </c>
      <c r="J153" s="43">
        <v>861</v>
      </c>
      <c r="K153" s="27" t="s">
        <v>203</v>
      </c>
    </row>
    <row r="154" spans="1:11" x14ac:dyDescent="0.25">
      <c r="A154" s="25">
        <v>147</v>
      </c>
      <c r="B154" s="25" t="s">
        <v>10</v>
      </c>
      <c r="C154" s="27" t="s">
        <v>2</v>
      </c>
      <c r="D154" s="25" t="s">
        <v>127</v>
      </c>
      <c r="E154" s="25" t="s">
        <v>200</v>
      </c>
      <c r="F154" s="36" t="s">
        <v>35</v>
      </c>
      <c r="G154" s="37">
        <v>42878</v>
      </c>
      <c r="H154" s="36" t="s">
        <v>184</v>
      </c>
      <c r="I154" s="38">
        <v>70100</v>
      </c>
      <c r="J154" s="43">
        <v>687</v>
      </c>
      <c r="K154" s="27" t="s">
        <v>203</v>
      </c>
    </row>
    <row r="155" spans="1:11" x14ac:dyDescent="0.25">
      <c r="A155" s="25">
        <v>148</v>
      </c>
      <c r="B155" s="25" t="s">
        <v>10</v>
      </c>
      <c r="C155" s="27" t="s">
        <v>2</v>
      </c>
      <c r="D155" s="25" t="s">
        <v>127</v>
      </c>
      <c r="E155" s="25" t="s">
        <v>204</v>
      </c>
      <c r="F155" s="36" t="s">
        <v>35</v>
      </c>
      <c r="G155" s="37">
        <v>42882</v>
      </c>
      <c r="H155" s="36" t="s">
        <v>184</v>
      </c>
      <c r="I155" s="44">
        <v>71913</v>
      </c>
      <c r="J155" s="43">
        <v>1838</v>
      </c>
      <c r="K155" s="27" t="s">
        <v>205</v>
      </c>
    </row>
    <row r="156" spans="1:11" x14ac:dyDescent="0.25">
      <c r="A156" s="25">
        <v>149</v>
      </c>
      <c r="B156" s="25" t="s">
        <v>10</v>
      </c>
      <c r="C156" s="27" t="s">
        <v>2</v>
      </c>
      <c r="D156" s="25" t="s">
        <v>206</v>
      </c>
      <c r="E156" s="25" t="s">
        <v>17</v>
      </c>
      <c r="F156" s="36" t="s">
        <v>25</v>
      </c>
      <c r="G156" s="37">
        <v>42901</v>
      </c>
      <c r="H156" s="36" t="s">
        <v>207</v>
      </c>
      <c r="I156" s="45">
        <v>5990</v>
      </c>
      <c r="J156" s="43">
        <v>345</v>
      </c>
      <c r="K156" s="27" t="s">
        <v>208</v>
      </c>
    </row>
    <row r="157" spans="1:11" x14ac:dyDescent="0.25">
      <c r="A157" s="25">
        <v>150</v>
      </c>
      <c r="B157" s="25" t="s">
        <v>10</v>
      </c>
      <c r="C157" s="27" t="s">
        <v>2</v>
      </c>
      <c r="D157" s="25" t="s">
        <v>206</v>
      </c>
      <c r="E157" s="25" t="s">
        <v>65</v>
      </c>
      <c r="F157" s="36" t="s">
        <v>25</v>
      </c>
      <c r="G157" s="37" t="s">
        <v>209</v>
      </c>
      <c r="H157" s="36" t="s">
        <v>207</v>
      </c>
      <c r="I157" s="45" t="s">
        <v>18</v>
      </c>
      <c r="J157" s="43" t="s">
        <v>18</v>
      </c>
      <c r="K157" s="27" t="s">
        <v>208</v>
      </c>
    </row>
    <row r="158" spans="1:11" x14ac:dyDescent="0.25">
      <c r="A158" s="25">
        <v>151</v>
      </c>
      <c r="B158" s="25" t="s">
        <v>10</v>
      </c>
      <c r="C158" s="27" t="s">
        <v>2</v>
      </c>
      <c r="D158" s="25" t="s">
        <v>206</v>
      </c>
      <c r="E158" s="25" t="s">
        <v>50</v>
      </c>
      <c r="F158" s="36" t="s">
        <v>25</v>
      </c>
      <c r="G158" s="37" t="s">
        <v>210</v>
      </c>
      <c r="H158" s="36" t="s">
        <v>207</v>
      </c>
      <c r="I158" s="45" t="s">
        <v>18</v>
      </c>
      <c r="J158" s="43" t="s">
        <v>18</v>
      </c>
      <c r="K158" s="27" t="s">
        <v>208</v>
      </c>
    </row>
    <row r="159" spans="1:11" x14ac:dyDescent="0.25">
      <c r="A159" s="25">
        <v>152</v>
      </c>
      <c r="B159" s="25" t="s">
        <v>10</v>
      </c>
      <c r="C159" s="27" t="s">
        <v>2</v>
      </c>
      <c r="D159" s="25" t="s">
        <v>206</v>
      </c>
      <c r="E159" s="25" t="s">
        <v>39</v>
      </c>
      <c r="F159" s="36" t="s">
        <v>25</v>
      </c>
      <c r="G159" s="37" t="s">
        <v>211</v>
      </c>
      <c r="H159" s="36" t="s">
        <v>207</v>
      </c>
      <c r="I159" s="45">
        <v>2000</v>
      </c>
      <c r="J159" s="43">
        <v>48</v>
      </c>
      <c r="K159" s="27" t="s">
        <v>213</v>
      </c>
    </row>
    <row r="160" spans="1:11" x14ac:dyDescent="0.25">
      <c r="A160" s="25">
        <v>153</v>
      </c>
      <c r="B160" s="25" t="s">
        <v>10</v>
      </c>
      <c r="C160" s="27" t="s">
        <v>2</v>
      </c>
      <c r="D160" s="25" t="s">
        <v>206</v>
      </c>
      <c r="E160" s="25" t="s">
        <v>60</v>
      </c>
      <c r="F160" s="36" t="s">
        <v>25</v>
      </c>
      <c r="G160" s="37" t="s">
        <v>212</v>
      </c>
      <c r="H160" s="36" t="s">
        <v>207</v>
      </c>
      <c r="I160" s="45">
        <v>100000</v>
      </c>
      <c r="J160" s="43">
        <v>69</v>
      </c>
      <c r="K160" s="27" t="s">
        <v>214</v>
      </c>
    </row>
    <row r="161" spans="1:11" x14ac:dyDescent="0.25">
      <c r="A161" s="25">
        <v>154</v>
      </c>
      <c r="B161" s="25" t="s">
        <v>10</v>
      </c>
      <c r="C161" s="27" t="s">
        <v>2</v>
      </c>
      <c r="D161" s="25" t="s">
        <v>206</v>
      </c>
      <c r="E161" s="25" t="s">
        <v>95</v>
      </c>
      <c r="F161" s="36" t="s">
        <v>25</v>
      </c>
      <c r="G161" s="37" t="s">
        <v>212</v>
      </c>
      <c r="H161" s="36" t="s">
        <v>207</v>
      </c>
      <c r="I161" s="45" t="s">
        <v>18</v>
      </c>
      <c r="J161" s="43" t="s">
        <v>18</v>
      </c>
      <c r="K161" s="27" t="s">
        <v>214</v>
      </c>
    </row>
    <row r="162" spans="1:11" x14ac:dyDescent="0.25">
      <c r="A162" s="25">
        <v>155</v>
      </c>
      <c r="B162" s="25" t="s">
        <v>10</v>
      </c>
      <c r="C162" s="27" t="s">
        <v>2</v>
      </c>
      <c r="D162" s="25" t="s">
        <v>206</v>
      </c>
      <c r="E162" s="25" t="s">
        <v>75</v>
      </c>
      <c r="F162" s="36" t="s">
        <v>25</v>
      </c>
      <c r="G162" s="37" t="s">
        <v>215</v>
      </c>
      <c r="H162" s="36" t="s">
        <v>207</v>
      </c>
      <c r="I162" s="29">
        <v>181465</v>
      </c>
      <c r="J162" s="43">
        <v>230</v>
      </c>
      <c r="K162" s="27" t="s">
        <v>216</v>
      </c>
    </row>
    <row r="163" spans="1:11" x14ac:dyDescent="0.25">
      <c r="A163" s="25">
        <v>156</v>
      </c>
      <c r="B163" s="25" t="s">
        <v>10</v>
      </c>
      <c r="C163" s="27" t="s">
        <v>2</v>
      </c>
      <c r="D163" s="25" t="s">
        <v>206</v>
      </c>
      <c r="E163" s="25" t="s">
        <v>217</v>
      </c>
      <c r="F163" s="36" t="s">
        <v>25</v>
      </c>
      <c r="G163" s="37" t="s">
        <v>218</v>
      </c>
      <c r="H163" s="36" t="s">
        <v>207</v>
      </c>
      <c r="I163" s="29" t="s">
        <v>18</v>
      </c>
      <c r="J163" s="43" t="s">
        <v>18</v>
      </c>
      <c r="K163" s="27" t="s">
        <v>213</v>
      </c>
    </row>
    <row r="164" spans="1:11" x14ac:dyDescent="0.25">
      <c r="A164" s="25">
        <v>157</v>
      </c>
      <c r="B164" s="25" t="s">
        <v>10</v>
      </c>
      <c r="C164" s="27" t="s">
        <v>2</v>
      </c>
      <c r="D164" s="25" t="s">
        <v>206</v>
      </c>
      <c r="E164" s="25" t="s">
        <v>219</v>
      </c>
      <c r="F164" s="36" t="s">
        <v>25</v>
      </c>
      <c r="G164" s="37" t="s">
        <v>220</v>
      </c>
      <c r="H164" s="36" t="s">
        <v>207</v>
      </c>
      <c r="I164" s="29" t="s">
        <v>18</v>
      </c>
      <c r="J164" s="43" t="s">
        <v>18</v>
      </c>
      <c r="K164" s="27" t="s">
        <v>208</v>
      </c>
    </row>
    <row r="165" spans="1:11" x14ac:dyDescent="0.25">
      <c r="A165" s="25">
        <v>158</v>
      </c>
      <c r="B165" s="25" t="s">
        <v>10</v>
      </c>
      <c r="C165" s="27" t="s">
        <v>2</v>
      </c>
      <c r="D165" s="25" t="s">
        <v>206</v>
      </c>
      <c r="E165" s="25" t="s">
        <v>221</v>
      </c>
      <c r="F165" s="36" t="s">
        <v>25</v>
      </c>
      <c r="G165" s="37" t="s">
        <v>220</v>
      </c>
      <c r="H165" s="36" t="s">
        <v>207</v>
      </c>
      <c r="I165" s="29">
        <v>7500</v>
      </c>
      <c r="J165" s="43">
        <v>81</v>
      </c>
      <c r="K165" s="27" t="s">
        <v>208</v>
      </c>
    </row>
    <row r="166" spans="1:11" x14ac:dyDescent="0.25">
      <c r="A166" s="25">
        <v>159</v>
      </c>
      <c r="B166" s="25" t="s">
        <v>10</v>
      </c>
      <c r="C166" s="27" t="s">
        <v>2</v>
      </c>
      <c r="D166" s="25" t="s">
        <v>206</v>
      </c>
      <c r="E166" s="25" t="s">
        <v>98</v>
      </c>
      <c r="F166" s="36" t="s">
        <v>25</v>
      </c>
      <c r="G166" s="37" t="s">
        <v>209</v>
      </c>
      <c r="H166" s="36" t="s">
        <v>207</v>
      </c>
      <c r="I166" s="29" t="s">
        <v>18</v>
      </c>
      <c r="J166" s="43" t="s">
        <v>18</v>
      </c>
      <c r="K166" s="27" t="s">
        <v>208</v>
      </c>
    </row>
    <row r="167" spans="1:11" x14ac:dyDescent="0.25">
      <c r="A167" s="25">
        <v>160</v>
      </c>
      <c r="B167" s="25" t="s">
        <v>10</v>
      </c>
      <c r="C167" s="27" t="s">
        <v>2</v>
      </c>
      <c r="D167" s="25" t="s">
        <v>206</v>
      </c>
      <c r="E167" s="25" t="s">
        <v>46</v>
      </c>
      <c r="F167" s="36" t="s">
        <v>25</v>
      </c>
      <c r="G167" s="37" t="s">
        <v>222</v>
      </c>
      <c r="H167" s="36" t="s">
        <v>207</v>
      </c>
      <c r="I167" s="29" t="s">
        <v>18</v>
      </c>
      <c r="J167" s="43" t="s">
        <v>18</v>
      </c>
      <c r="K167" s="27" t="s">
        <v>223</v>
      </c>
    </row>
    <row r="168" spans="1:11" x14ac:dyDescent="0.25">
      <c r="A168" s="25">
        <v>161</v>
      </c>
      <c r="B168" s="25" t="s">
        <v>10</v>
      </c>
      <c r="C168" s="27" t="s">
        <v>2</v>
      </c>
      <c r="D168" s="25" t="s">
        <v>127</v>
      </c>
      <c r="E168" s="25" t="s">
        <v>204</v>
      </c>
      <c r="F168" s="36" t="s">
        <v>35</v>
      </c>
      <c r="G168" s="37" t="s">
        <v>224</v>
      </c>
      <c r="H168" s="36" t="s">
        <v>207</v>
      </c>
      <c r="I168" s="44">
        <v>71913</v>
      </c>
      <c r="J168" s="43">
        <v>1838</v>
      </c>
      <c r="K168" s="27" t="s">
        <v>205</v>
      </c>
    </row>
    <row r="169" spans="1:11" x14ac:dyDescent="0.25">
      <c r="A169" s="25">
        <v>162</v>
      </c>
      <c r="B169" s="25" t="s">
        <v>10</v>
      </c>
      <c r="C169" s="27" t="s">
        <v>2</v>
      </c>
      <c r="D169" s="25" t="s">
        <v>225</v>
      </c>
      <c r="E169" s="25" t="s">
        <v>226</v>
      </c>
      <c r="F169" s="36" t="s">
        <v>25</v>
      </c>
      <c r="G169" s="37" t="s">
        <v>227</v>
      </c>
      <c r="H169" s="36" t="s">
        <v>207</v>
      </c>
      <c r="I169" s="45" t="s">
        <v>18</v>
      </c>
      <c r="J169" s="43" t="s">
        <v>18</v>
      </c>
      <c r="K169" s="27" t="s">
        <v>228</v>
      </c>
    </row>
    <row r="170" spans="1:11" x14ac:dyDescent="0.25">
      <c r="A170" s="25">
        <v>163</v>
      </c>
      <c r="B170" s="25" t="s">
        <v>10</v>
      </c>
      <c r="C170" s="27" t="s">
        <v>2</v>
      </c>
      <c r="D170" s="25" t="s">
        <v>225</v>
      </c>
      <c r="E170" s="25" t="s">
        <v>229</v>
      </c>
      <c r="F170" s="36" t="s">
        <v>25</v>
      </c>
      <c r="G170" s="37" t="s">
        <v>230</v>
      </c>
      <c r="H170" s="36" t="s">
        <v>207</v>
      </c>
      <c r="I170" s="45" t="s">
        <v>18</v>
      </c>
      <c r="J170" s="43" t="s">
        <v>18</v>
      </c>
      <c r="K170" s="27" t="s">
        <v>228</v>
      </c>
    </row>
    <row r="171" spans="1:11" x14ac:dyDescent="0.25">
      <c r="A171" s="25">
        <v>164</v>
      </c>
      <c r="B171" s="25" t="s">
        <v>10</v>
      </c>
      <c r="C171" s="27" t="s">
        <v>2</v>
      </c>
      <c r="D171" s="25" t="s">
        <v>69</v>
      </c>
      <c r="E171" s="25" t="s">
        <v>182</v>
      </c>
      <c r="F171" s="36" t="s">
        <v>35</v>
      </c>
      <c r="G171" s="37" t="s">
        <v>227</v>
      </c>
      <c r="H171" s="36" t="s">
        <v>207</v>
      </c>
      <c r="I171" s="38">
        <v>94000</v>
      </c>
      <c r="J171" s="43">
        <v>3645</v>
      </c>
      <c r="K171" s="27" t="s">
        <v>231</v>
      </c>
    </row>
    <row r="172" spans="1:11" x14ac:dyDescent="0.25">
      <c r="A172" s="25">
        <v>165</v>
      </c>
      <c r="B172" s="25" t="s">
        <v>10</v>
      </c>
      <c r="C172" s="27" t="s">
        <v>2</v>
      </c>
      <c r="D172" s="25" t="s">
        <v>225</v>
      </c>
      <c r="E172" s="25" t="s">
        <v>232</v>
      </c>
      <c r="F172" s="36" t="s">
        <v>25</v>
      </c>
      <c r="G172" s="37" t="s">
        <v>227</v>
      </c>
      <c r="H172" s="36" t="s">
        <v>207</v>
      </c>
      <c r="I172" s="38">
        <v>10000</v>
      </c>
      <c r="J172" s="43">
        <v>200</v>
      </c>
      <c r="K172" s="27" t="s">
        <v>228</v>
      </c>
    </row>
    <row r="173" spans="1:11" x14ac:dyDescent="0.25">
      <c r="A173" s="25">
        <v>166</v>
      </c>
      <c r="B173" s="25" t="s">
        <v>10</v>
      </c>
      <c r="C173" s="27" t="s">
        <v>2</v>
      </c>
      <c r="D173" s="25" t="s">
        <v>225</v>
      </c>
      <c r="E173" s="25" t="s">
        <v>233</v>
      </c>
      <c r="F173" s="36" t="s">
        <v>25</v>
      </c>
      <c r="G173" s="37" t="s">
        <v>234</v>
      </c>
      <c r="H173" s="36" t="s">
        <v>207</v>
      </c>
      <c r="I173" s="38">
        <v>544000</v>
      </c>
      <c r="J173" s="43">
        <v>450</v>
      </c>
      <c r="K173" s="27" t="s">
        <v>235</v>
      </c>
    </row>
    <row r="174" spans="1:11" x14ac:dyDescent="0.25">
      <c r="A174" s="25">
        <v>167</v>
      </c>
      <c r="B174" s="25" t="s">
        <v>10</v>
      </c>
      <c r="C174" s="27" t="s">
        <v>2</v>
      </c>
      <c r="D174" s="25" t="s">
        <v>225</v>
      </c>
      <c r="E174" s="25" t="s">
        <v>236</v>
      </c>
      <c r="F174" s="36" t="s">
        <v>25</v>
      </c>
      <c r="G174" s="37" t="s">
        <v>234</v>
      </c>
      <c r="H174" s="36" t="s">
        <v>207</v>
      </c>
      <c r="I174" s="38">
        <v>4000</v>
      </c>
      <c r="J174" s="43">
        <v>75</v>
      </c>
      <c r="K174" s="27" t="s">
        <v>228</v>
      </c>
    </row>
    <row r="175" spans="1:11" x14ac:dyDescent="0.25">
      <c r="A175" s="25">
        <v>168</v>
      </c>
      <c r="B175" s="25" t="s">
        <v>10</v>
      </c>
      <c r="C175" s="27" t="s">
        <v>2</v>
      </c>
      <c r="D175" s="25" t="s">
        <v>225</v>
      </c>
      <c r="E175" s="25" t="s">
        <v>17</v>
      </c>
      <c r="F175" s="36" t="s">
        <v>25</v>
      </c>
      <c r="G175" s="37" t="s">
        <v>237</v>
      </c>
      <c r="H175" s="36" t="s">
        <v>207</v>
      </c>
      <c r="I175" s="38">
        <v>5990</v>
      </c>
      <c r="J175" s="43">
        <v>345</v>
      </c>
      <c r="K175" s="27" t="s">
        <v>228</v>
      </c>
    </row>
    <row r="176" spans="1:11" x14ac:dyDescent="0.25">
      <c r="A176" s="25">
        <v>169</v>
      </c>
      <c r="B176" s="25" t="s">
        <v>10</v>
      </c>
      <c r="C176" s="27" t="s">
        <v>2</v>
      </c>
      <c r="D176" s="25" t="s">
        <v>225</v>
      </c>
      <c r="E176" s="25" t="s">
        <v>65</v>
      </c>
      <c r="F176" s="36" t="s">
        <v>25</v>
      </c>
      <c r="G176" s="37" t="s">
        <v>237</v>
      </c>
      <c r="H176" s="36" t="s">
        <v>207</v>
      </c>
      <c r="I176" s="38" t="s">
        <v>18</v>
      </c>
      <c r="J176" s="43" t="s">
        <v>18</v>
      </c>
      <c r="K176" s="27" t="s">
        <v>228</v>
      </c>
    </row>
    <row r="177" spans="1:11" x14ac:dyDescent="0.25">
      <c r="A177" s="25">
        <v>170</v>
      </c>
      <c r="B177" s="25" t="s">
        <v>10</v>
      </c>
      <c r="C177" s="27" t="s">
        <v>2</v>
      </c>
      <c r="D177" s="25" t="s">
        <v>206</v>
      </c>
      <c r="E177" s="25" t="s">
        <v>238</v>
      </c>
      <c r="F177" s="36" t="s">
        <v>25</v>
      </c>
      <c r="G177" s="37" t="s">
        <v>224</v>
      </c>
      <c r="H177" s="36" t="s">
        <v>207</v>
      </c>
      <c r="I177" s="38" t="s">
        <v>18</v>
      </c>
      <c r="J177" s="43" t="s">
        <v>18</v>
      </c>
      <c r="K177" s="27" t="s">
        <v>208</v>
      </c>
    </row>
    <row r="178" spans="1:11" x14ac:dyDescent="0.25">
      <c r="A178" s="25">
        <v>171</v>
      </c>
      <c r="B178" s="25" t="s">
        <v>10</v>
      </c>
      <c r="C178" s="27" t="s">
        <v>2</v>
      </c>
      <c r="D178" s="25" t="s">
        <v>225</v>
      </c>
      <c r="E178" s="25" t="s">
        <v>39</v>
      </c>
      <c r="F178" s="36" t="s">
        <v>25</v>
      </c>
      <c r="G178" s="37" t="s">
        <v>239</v>
      </c>
      <c r="H178" s="36" t="s">
        <v>240</v>
      </c>
      <c r="I178" s="38">
        <v>2000</v>
      </c>
      <c r="J178" s="43">
        <v>48</v>
      </c>
      <c r="K178" s="27" t="s">
        <v>241</v>
      </c>
    </row>
    <row r="179" spans="1:11" x14ac:dyDescent="0.25">
      <c r="A179" s="25">
        <v>172</v>
      </c>
      <c r="B179" s="25" t="s">
        <v>10</v>
      </c>
      <c r="C179" s="27" t="s">
        <v>2</v>
      </c>
      <c r="D179" s="25" t="s">
        <v>225</v>
      </c>
      <c r="E179" s="25" t="s">
        <v>217</v>
      </c>
      <c r="F179" s="36" t="s">
        <v>25</v>
      </c>
      <c r="G179" s="37" t="s">
        <v>237</v>
      </c>
      <c r="H179" s="36" t="s">
        <v>207</v>
      </c>
      <c r="I179" s="38" t="s">
        <v>18</v>
      </c>
      <c r="J179" s="43" t="s">
        <v>18</v>
      </c>
      <c r="K179" s="27" t="s">
        <v>228</v>
      </c>
    </row>
    <row r="180" spans="1:11" x14ac:dyDescent="0.25">
      <c r="A180" s="25">
        <v>173</v>
      </c>
      <c r="B180" s="25" t="s">
        <v>10</v>
      </c>
      <c r="C180" s="27" t="s">
        <v>2</v>
      </c>
      <c r="D180" s="25" t="s">
        <v>225</v>
      </c>
      <c r="E180" s="25" t="s">
        <v>172</v>
      </c>
      <c r="F180" s="36" t="s">
        <v>25</v>
      </c>
      <c r="G180" s="37" t="s">
        <v>239</v>
      </c>
      <c r="H180" s="36" t="s">
        <v>240</v>
      </c>
      <c r="I180" s="38" t="s">
        <v>18</v>
      </c>
      <c r="J180" s="43" t="s">
        <v>18</v>
      </c>
      <c r="K180" s="27" t="s">
        <v>242</v>
      </c>
    </row>
    <row r="181" spans="1:11" x14ac:dyDescent="0.25">
      <c r="A181" s="25">
        <v>174</v>
      </c>
      <c r="B181" s="25" t="s">
        <v>10</v>
      </c>
      <c r="C181" s="27" t="s">
        <v>2</v>
      </c>
      <c r="D181" s="25" t="s">
        <v>225</v>
      </c>
      <c r="E181" s="25" t="s">
        <v>244</v>
      </c>
      <c r="F181" s="36" t="s">
        <v>25</v>
      </c>
      <c r="G181" s="37" t="s">
        <v>227</v>
      </c>
      <c r="H181" s="36" t="s">
        <v>207</v>
      </c>
      <c r="I181" s="38" t="s">
        <v>103</v>
      </c>
      <c r="J181" s="43" t="s">
        <v>18</v>
      </c>
      <c r="K181" s="27" t="s">
        <v>228</v>
      </c>
    </row>
    <row r="182" spans="1:11" x14ac:dyDescent="0.25">
      <c r="A182" s="25">
        <v>175</v>
      </c>
      <c r="B182" s="25" t="s">
        <v>10</v>
      </c>
      <c r="C182" s="27" t="s">
        <v>2</v>
      </c>
      <c r="D182" s="25" t="s">
        <v>225</v>
      </c>
      <c r="E182" s="25" t="s">
        <v>243</v>
      </c>
      <c r="F182" s="36" t="s">
        <v>25</v>
      </c>
      <c r="G182" s="37" t="s">
        <v>227</v>
      </c>
      <c r="H182" s="36" t="s">
        <v>207</v>
      </c>
      <c r="I182" s="38">
        <v>7000</v>
      </c>
      <c r="J182" s="27">
        <v>67.7</v>
      </c>
      <c r="K182" s="27" t="s">
        <v>228</v>
      </c>
    </row>
    <row r="183" spans="1:11" x14ac:dyDescent="0.25">
      <c r="A183" s="25">
        <v>176</v>
      </c>
      <c r="B183" s="25" t="s">
        <v>10</v>
      </c>
      <c r="C183" s="27" t="s">
        <v>2</v>
      </c>
      <c r="D183" s="25" t="s">
        <v>206</v>
      </c>
      <c r="E183" s="25" t="s">
        <v>245</v>
      </c>
      <c r="F183" s="36" t="s">
        <v>25</v>
      </c>
      <c r="G183" s="37" t="s">
        <v>220</v>
      </c>
      <c r="H183" s="36" t="s">
        <v>207</v>
      </c>
      <c r="I183" s="38">
        <v>63333</v>
      </c>
      <c r="J183" s="27">
        <v>32</v>
      </c>
      <c r="K183" s="27" t="s">
        <v>247</v>
      </c>
    </row>
    <row r="184" spans="1:11" x14ac:dyDescent="0.25">
      <c r="A184" s="25">
        <v>177</v>
      </c>
      <c r="B184" s="25" t="s">
        <v>10</v>
      </c>
      <c r="C184" s="27" t="s">
        <v>2</v>
      </c>
      <c r="D184" s="25" t="s">
        <v>206</v>
      </c>
      <c r="E184" s="25" t="s">
        <v>249</v>
      </c>
      <c r="F184" s="36" t="s">
        <v>25</v>
      </c>
      <c r="G184" s="37" t="s">
        <v>246</v>
      </c>
      <c r="H184" s="36" t="s">
        <v>207</v>
      </c>
      <c r="I184" s="38">
        <v>100</v>
      </c>
      <c r="J184" s="27">
        <v>1.2</v>
      </c>
      <c r="K184" s="27" t="s">
        <v>248</v>
      </c>
    </row>
    <row r="185" spans="1:11" x14ac:dyDescent="0.25">
      <c r="A185" s="25">
        <v>178</v>
      </c>
      <c r="B185" s="25" t="s">
        <v>10</v>
      </c>
      <c r="C185" s="27" t="s">
        <v>2</v>
      </c>
      <c r="D185" s="25" t="s">
        <v>206</v>
      </c>
      <c r="E185" s="25" t="s">
        <v>182</v>
      </c>
      <c r="F185" s="36" t="s">
        <v>35</v>
      </c>
      <c r="G185" s="37" t="s">
        <v>209</v>
      </c>
      <c r="H185" s="36" t="s">
        <v>207</v>
      </c>
      <c r="I185" s="38">
        <v>94000</v>
      </c>
      <c r="J185" s="43">
        <v>3645</v>
      </c>
      <c r="K185" s="27" t="s">
        <v>250</v>
      </c>
    </row>
    <row r="186" spans="1:11" x14ac:dyDescent="0.25">
      <c r="A186" s="25">
        <v>179</v>
      </c>
      <c r="B186" s="25" t="s">
        <v>10</v>
      </c>
      <c r="C186" s="27" t="s">
        <v>2</v>
      </c>
      <c r="D186" s="25" t="s">
        <v>225</v>
      </c>
      <c r="E186" s="25" t="s">
        <v>251</v>
      </c>
      <c r="F186" s="36" t="s">
        <v>25</v>
      </c>
      <c r="G186" s="37" t="s">
        <v>237</v>
      </c>
      <c r="H186" s="36" t="s">
        <v>207</v>
      </c>
      <c r="I186" s="38">
        <v>6100</v>
      </c>
      <c r="J186" s="43">
        <v>64</v>
      </c>
      <c r="K186" s="27" t="s">
        <v>228</v>
      </c>
    </row>
    <row r="187" spans="1:11" x14ac:dyDescent="0.25">
      <c r="A187" s="25">
        <v>180</v>
      </c>
      <c r="B187" s="25" t="s">
        <v>10</v>
      </c>
      <c r="C187" s="27" t="s">
        <v>2</v>
      </c>
      <c r="D187" s="25" t="s">
        <v>225</v>
      </c>
      <c r="E187" s="25" t="s">
        <v>151</v>
      </c>
      <c r="F187" s="36" t="s">
        <v>25</v>
      </c>
      <c r="G187" s="37" t="s">
        <v>254</v>
      </c>
      <c r="H187" s="36" t="s">
        <v>240</v>
      </c>
      <c r="I187" s="38">
        <v>150000</v>
      </c>
      <c r="J187" s="43">
        <v>967</v>
      </c>
      <c r="K187" s="27" t="s">
        <v>228</v>
      </c>
    </row>
    <row r="188" spans="1:11" x14ac:dyDescent="0.25">
      <c r="A188" s="25">
        <v>181</v>
      </c>
      <c r="B188" s="25" t="s">
        <v>10</v>
      </c>
      <c r="C188" s="27" t="s">
        <v>2</v>
      </c>
      <c r="D188" s="25" t="s">
        <v>225</v>
      </c>
      <c r="E188" s="25" t="s">
        <v>252</v>
      </c>
      <c r="F188" s="36" t="s">
        <v>25</v>
      </c>
      <c r="G188" s="37" t="s">
        <v>254</v>
      </c>
      <c r="H188" s="36" t="s">
        <v>240</v>
      </c>
      <c r="I188" s="38">
        <v>150000</v>
      </c>
      <c r="J188" s="43">
        <v>1935</v>
      </c>
      <c r="K188" s="27" t="s">
        <v>255</v>
      </c>
    </row>
    <row r="189" spans="1:11" x14ac:dyDescent="0.25">
      <c r="A189" s="25">
        <v>182</v>
      </c>
      <c r="B189" s="25" t="s">
        <v>10</v>
      </c>
      <c r="C189" s="27" t="s">
        <v>2</v>
      </c>
      <c r="D189" s="25" t="s">
        <v>225</v>
      </c>
      <c r="E189" s="25" t="s">
        <v>253</v>
      </c>
      <c r="F189" s="36" t="s">
        <v>25</v>
      </c>
      <c r="G189" s="37" t="s">
        <v>254</v>
      </c>
      <c r="H189" s="36" t="s">
        <v>240</v>
      </c>
      <c r="I189" s="38">
        <v>215</v>
      </c>
      <c r="J189" s="43">
        <v>2.7</v>
      </c>
      <c r="K189" s="27" t="s">
        <v>228</v>
      </c>
    </row>
    <row r="190" spans="1:11" x14ac:dyDescent="0.25">
      <c r="A190" s="25">
        <v>183</v>
      </c>
      <c r="B190" s="25" t="s">
        <v>10</v>
      </c>
      <c r="C190" s="27" t="s">
        <v>2</v>
      </c>
      <c r="D190" s="25" t="s">
        <v>225</v>
      </c>
      <c r="E190" s="25" t="s">
        <v>256</v>
      </c>
      <c r="F190" s="36" t="s">
        <v>25</v>
      </c>
      <c r="G190" s="37" t="s">
        <v>254</v>
      </c>
      <c r="H190" s="36" t="s">
        <v>240</v>
      </c>
      <c r="I190" s="38">
        <v>2500</v>
      </c>
      <c r="J190" s="43">
        <v>55.2</v>
      </c>
      <c r="K190" s="27" t="s">
        <v>263</v>
      </c>
    </row>
    <row r="191" spans="1:11" x14ac:dyDescent="0.25">
      <c r="A191" s="25">
        <v>184</v>
      </c>
      <c r="B191" s="25" t="s">
        <v>10</v>
      </c>
      <c r="C191" s="27" t="s">
        <v>2</v>
      </c>
      <c r="D191" s="25" t="s">
        <v>225</v>
      </c>
      <c r="E191" s="25" t="s">
        <v>257</v>
      </c>
      <c r="F191" s="36" t="s">
        <v>25</v>
      </c>
      <c r="G191" s="37" t="s">
        <v>258</v>
      </c>
      <c r="H191" s="36" t="s">
        <v>240</v>
      </c>
      <c r="I191" s="38">
        <v>16147</v>
      </c>
      <c r="J191" s="43">
        <v>81</v>
      </c>
      <c r="K191" s="27" t="s">
        <v>264</v>
      </c>
    </row>
    <row r="192" spans="1:11" x14ac:dyDescent="0.25">
      <c r="A192" s="25">
        <v>185</v>
      </c>
      <c r="B192" s="25" t="s">
        <v>10</v>
      </c>
      <c r="C192" s="27" t="s">
        <v>2</v>
      </c>
      <c r="D192" s="25" t="s">
        <v>225</v>
      </c>
      <c r="E192" s="25" t="s">
        <v>77</v>
      </c>
      <c r="F192" s="36" t="s">
        <v>25</v>
      </c>
      <c r="G192" s="37" t="s">
        <v>258</v>
      </c>
      <c r="H192" s="36" t="s">
        <v>240</v>
      </c>
      <c r="I192" s="38">
        <v>500</v>
      </c>
      <c r="J192" s="43">
        <v>451</v>
      </c>
      <c r="K192" s="27" t="s">
        <v>265</v>
      </c>
    </row>
    <row r="193" spans="1:11" x14ac:dyDescent="0.25">
      <c r="A193" s="25">
        <v>186</v>
      </c>
      <c r="B193" s="25" t="s">
        <v>10</v>
      </c>
      <c r="C193" s="27" t="s">
        <v>2</v>
      </c>
      <c r="D193" s="25" t="s">
        <v>225</v>
      </c>
      <c r="E193" s="25" t="s">
        <v>259</v>
      </c>
      <c r="F193" s="36" t="s">
        <v>25</v>
      </c>
      <c r="G193" s="37" t="s">
        <v>254</v>
      </c>
      <c r="H193" s="36" t="s">
        <v>240</v>
      </c>
      <c r="I193" s="38" t="s">
        <v>18</v>
      </c>
      <c r="J193" s="43" t="s">
        <v>18</v>
      </c>
      <c r="K193" s="27" t="s">
        <v>228</v>
      </c>
    </row>
    <row r="194" spans="1:11" x14ac:dyDescent="0.25">
      <c r="A194" s="25">
        <v>187</v>
      </c>
      <c r="B194" s="25" t="s">
        <v>10</v>
      </c>
      <c r="C194" s="27" t="s">
        <v>2</v>
      </c>
      <c r="D194" s="25" t="s">
        <v>225</v>
      </c>
      <c r="E194" s="25" t="s">
        <v>260</v>
      </c>
      <c r="F194" s="36" t="s">
        <v>25</v>
      </c>
      <c r="G194" s="37" t="s">
        <v>261</v>
      </c>
      <c r="H194" s="36" t="s">
        <v>240</v>
      </c>
      <c r="I194" s="38" t="s">
        <v>18</v>
      </c>
      <c r="J194" s="43" t="s">
        <v>18</v>
      </c>
      <c r="K194" s="27" t="s">
        <v>266</v>
      </c>
    </row>
    <row r="195" spans="1:11" x14ac:dyDescent="0.25">
      <c r="A195" s="25">
        <v>188</v>
      </c>
      <c r="B195" s="25" t="s">
        <v>10</v>
      </c>
      <c r="C195" s="27" t="s">
        <v>2</v>
      </c>
      <c r="D195" s="25" t="s">
        <v>225</v>
      </c>
      <c r="E195" s="25" t="s">
        <v>262</v>
      </c>
      <c r="F195" s="36" t="s">
        <v>25</v>
      </c>
      <c r="G195" s="37" t="s">
        <v>254</v>
      </c>
      <c r="H195" s="36" t="s">
        <v>240</v>
      </c>
      <c r="I195" s="38">
        <v>150000</v>
      </c>
      <c r="J195" s="43">
        <v>1935</v>
      </c>
      <c r="K195" s="27" t="s">
        <v>255</v>
      </c>
    </row>
    <row r="196" spans="1:11" x14ac:dyDescent="0.25">
      <c r="A196" s="25">
        <v>189</v>
      </c>
      <c r="B196" s="25" t="s">
        <v>10</v>
      </c>
      <c r="C196" s="27" t="s">
        <v>2</v>
      </c>
      <c r="D196" s="25" t="s">
        <v>225</v>
      </c>
      <c r="E196" s="25" t="s">
        <v>19</v>
      </c>
      <c r="F196" s="36" t="s">
        <v>25</v>
      </c>
      <c r="G196" s="37" t="s">
        <v>267</v>
      </c>
      <c r="H196" s="36" t="s">
        <v>240</v>
      </c>
      <c r="I196" s="29">
        <v>2339</v>
      </c>
      <c r="J196" s="43">
        <v>30</v>
      </c>
      <c r="K196" s="27" t="s">
        <v>228</v>
      </c>
    </row>
    <row r="197" spans="1:11" x14ac:dyDescent="0.25">
      <c r="A197" s="25">
        <v>190</v>
      </c>
      <c r="B197" s="25" t="s">
        <v>10</v>
      </c>
      <c r="C197" s="27" t="s">
        <v>2</v>
      </c>
      <c r="D197" s="25" t="s">
        <v>225</v>
      </c>
      <c r="E197" s="25" t="s">
        <v>268</v>
      </c>
      <c r="F197" s="36" t="s">
        <v>25</v>
      </c>
      <c r="G197" s="37" t="s">
        <v>269</v>
      </c>
      <c r="H197" s="36" t="s">
        <v>240</v>
      </c>
      <c r="I197" s="29" t="s">
        <v>18</v>
      </c>
      <c r="J197" s="43" t="s">
        <v>18</v>
      </c>
      <c r="K197" s="27" t="s">
        <v>270</v>
      </c>
    </row>
    <row r="198" spans="1:11" x14ac:dyDescent="0.25">
      <c r="A198" s="25">
        <v>191</v>
      </c>
      <c r="B198" s="25" t="s">
        <v>10</v>
      </c>
      <c r="C198" s="27" t="s">
        <v>2</v>
      </c>
      <c r="D198" s="25" t="s">
        <v>225</v>
      </c>
      <c r="E198" s="25" t="s">
        <v>271</v>
      </c>
      <c r="F198" s="36" t="s">
        <v>35</v>
      </c>
      <c r="G198" s="37" t="s">
        <v>272</v>
      </c>
      <c r="H198" s="36" t="s">
        <v>240</v>
      </c>
      <c r="I198" s="29">
        <v>31400</v>
      </c>
      <c r="J198" s="43">
        <v>4334</v>
      </c>
      <c r="K198" s="27" t="s">
        <v>273</v>
      </c>
    </row>
    <row r="199" spans="1:11" x14ac:dyDescent="0.25">
      <c r="A199" s="25">
        <v>192</v>
      </c>
      <c r="B199" s="25" t="s">
        <v>10</v>
      </c>
      <c r="C199" s="27" t="s">
        <v>2</v>
      </c>
      <c r="D199" s="25" t="s">
        <v>206</v>
      </c>
      <c r="E199" s="25" t="s">
        <v>274</v>
      </c>
      <c r="F199" s="36" t="s">
        <v>25</v>
      </c>
      <c r="G199" s="37" t="s">
        <v>209</v>
      </c>
      <c r="H199" s="36" t="s">
        <v>207</v>
      </c>
      <c r="I199" s="29">
        <v>10000</v>
      </c>
      <c r="J199" s="43">
        <v>1785</v>
      </c>
      <c r="K199" s="27" t="s">
        <v>275</v>
      </c>
    </row>
    <row r="200" spans="1:11" x14ac:dyDescent="0.25">
      <c r="A200" s="25">
        <v>193</v>
      </c>
      <c r="B200" s="25" t="s">
        <v>10</v>
      </c>
      <c r="C200" s="27" t="s">
        <v>2</v>
      </c>
      <c r="D200" s="25" t="s">
        <v>206</v>
      </c>
      <c r="E200" s="25" t="s">
        <v>45</v>
      </c>
      <c r="F200" s="36" t="s">
        <v>25</v>
      </c>
      <c r="G200" s="37" t="s">
        <v>209</v>
      </c>
      <c r="H200" s="36" t="s">
        <v>207</v>
      </c>
      <c r="I200" s="29">
        <v>7500</v>
      </c>
      <c r="J200" s="43">
        <v>463</v>
      </c>
      <c r="K200" s="27" t="s">
        <v>275</v>
      </c>
    </row>
    <row r="201" spans="1:11" x14ac:dyDescent="0.25">
      <c r="A201" s="25">
        <v>194</v>
      </c>
      <c r="B201" s="25" t="s">
        <v>10</v>
      </c>
      <c r="C201" s="27" t="s">
        <v>2</v>
      </c>
      <c r="D201" s="25" t="s">
        <v>225</v>
      </c>
      <c r="E201" s="25" t="s">
        <v>243</v>
      </c>
      <c r="F201" s="36" t="s">
        <v>25</v>
      </c>
      <c r="G201" s="37" t="s">
        <v>254</v>
      </c>
      <c r="H201" s="36" t="s">
        <v>240</v>
      </c>
      <c r="I201" s="38">
        <v>7000</v>
      </c>
      <c r="J201" s="27">
        <v>67.7</v>
      </c>
      <c r="K201" s="27" t="s">
        <v>228</v>
      </c>
    </row>
    <row r="202" spans="1:11" x14ac:dyDescent="0.25">
      <c r="A202" s="25">
        <v>195</v>
      </c>
      <c r="B202" s="25" t="s">
        <v>10</v>
      </c>
      <c r="C202" s="27" t="s">
        <v>2</v>
      </c>
      <c r="D202" s="25" t="s">
        <v>225</v>
      </c>
      <c r="E202" s="25" t="s">
        <v>276</v>
      </c>
      <c r="F202" s="36" t="s">
        <v>25</v>
      </c>
      <c r="G202" s="37" t="s">
        <v>277</v>
      </c>
      <c r="H202" s="36" t="s">
        <v>240</v>
      </c>
      <c r="I202" s="29" t="s">
        <v>18</v>
      </c>
      <c r="J202" s="43" t="s">
        <v>18</v>
      </c>
      <c r="K202" s="27" t="s">
        <v>228</v>
      </c>
    </row>
    <row r="203" spans="1:11" x14ac:dyDescent="0.25">
      <c r="A203" s="25">
        <v>196</v>
      </c>
      <c r="B203" s="25" t="s">
        <v>10</v>
      </c>
      <c r="C203" s="27" t="s">
        <v>2</v>
      </c>
      <c r="D203" s="25" t="s">
        <v>225</v>
      </c>
      <c r="E203" s="25" t="s">
        <v>278</v>
      </c>
      <c r="F203" s="36" t="s">
        <v>25</v>
      </c>
      <c r="G203" s="37" t="s">
        <v>254</v>
      </c>
      <c r="H203" s="36" t="s">
        <v>240</v>
      </c>
      <c r="I203" s="29" t="s">
        <v>18</v>
      </c>
      <c r="J203" s="43" t="s">
        <v>18</v>
      </c>
      <c r="K203" s="27" t="s">
        <v>228</v>
      </c>
    </row>
    <row r="204" spans="1:11" x14ac:dyDescent="0.25">
      <c r="A204" s="25">
        <v>197</v>
      </c>
      <c r="B204" s="25" t="s">
        <v>10</v>
      </c>
      <c r="C204" s="27" t="s">
        <v>2</v>
      </c>
      <c r="D204" s="4" t="s">
        <v>296</v>
      </c>
      <c r="E204" s="26" t="s">
        <v>279</v>
      </c>
      <c r="F204" s="25" t="s">
        <v>25</v>
      </c>
      <c r="G204" s="28" t="s">
        <v>280</v>
      </c>
      <c r="H204" s="25" t="s">
        <v>240</v>
      </c>
      <c r="I204" s="38" t="s">
        <v>18</v>
      </c>
      <c r="J204" s="43" t="s">
        <v>18</v>
      </c>
      <c r="K204" s="27" t="s">
        <v>281</v>
      </c>
    </row>
    <row r="205" spans="1:11" x14ac:dyDescent="0.25">
      <c r="A205" s="25">
        <v>198</v>
      </c>
      <c r="B205" s="25" t="s">
        <v>10</v>
      </c>
      <c r="C205" s="27" t="s">
        <v>2</v>
      </c>
      <c r="D205" s="4" t="s">
        <v>296</v>
      </c>
      <c r="E205" s="25" t="s">
        <v>301</v>
      </c>
      <c r="F205" s="25" t="s">
        <v>25</v>
      </c>
      <c r="G205" s="25" t="s">
        <v>282</v>
      </c>
      <c r="H205" s="25" t="s">
        <v>240</v>
      </c>
      <c r="I205" s="38">
        <v>468000</v>
      </c>
      <c r="J205" s="43">
        <v>3500</v>
      </c>
      <c r="K205" s="27" t="s">
        <v>337</v>
      </c>
    </row>
    <row r="206" spans="1:11" x14ac:dyDescent="0.25">
      <c r="A206" s="25">
        <v>199</v>
      </c>
      <c r="B206" s="25" t="s">
        <v>10</v>
      </c>
      <c r="C206" s="27" t="s">
        <v>2</v>
      </c>
      <c r="D206" s="4" t="s">
        <v>296</v>
      </c>
      <c r="E206" s="25" t="s">
        <v>75</v>
      </c>
      <c r="F206" s="25" t="s">
        <v>25</v>
      </c>
      <c r="G206" s="25" t="s">
        <v>282</v>
      </c>
      <c r="H206" s="25" t="s">
        <v>240</v>
      </c>
      <c r="I206" s="38">
        <v>181465</v>
      </c>
      <c r="J206" s="43">
        <v>230</v>
      </c>
      <c r="K206" s="27" t="s">
        <v>281</v>
      </c>
    </row>
    <row r="207" spans="1:11" x14ac:dyDescent="0.25">
      <c r="A207" s="25">
        <v>200</v>
      </c>
      <c r="B207" s="25" t="s">
        <v>10</v>
      </c>
      <c r="C207" s="27" t="s">
        <v>2</v>
      </c>
      <c r="D207" s="4" t="s">
        <v>296</v>
      </c>
      <c r="E207" s="25" t="s">
        <v>283</v>
      </c>
      <c r="F207" s="25" t="s">
        <v>25</v>
      </c>
      <c r="G207" s="25" t="s">
        <v>282</v>
      </c>
      <c r="H207" s="25" t="s">
        <v>240</v>
      </c>
      <c r="I207" s="38">
        <v>16000</v>
      </c>
      <c r="J207" s="43">
        <v>369</v>
      </c>
      <c r="K207" s="27" t="s">
        <v>281</v>
      </c>
    </row>
    <row r="208" spans="1:11" x14ac:dyDescent="0.25">
      <c r="A208" s="25">
        <v>201</v>
      </c>
      <c r="B208" s="25" t="s">
        <v>10</v>
      </c>
      <c r="C208" s="27" t="s">
        <v>2</v>
      </c>
      <c r="D208" s="4" t="s">
        <v>296</v>
      </c>
      <c r="E208" s="25" t="s">
        <v>39</v>
      </c>
      <c r="F208" s="25" t="s">
        <v>25</v>
      </c>
      <c r="G208" s="25" t="s">
        <v>282</v>
      </c>
      <c r="H208" s="25" t="s">
        <v>240</v>
      </c>
      <c r="I208" s="38">
        <v>2000</v>
      </c>
      <c r="J208" s="43">
        <v>48</v>
      </c>
      <c r="K208" s="27" t="s">
        <v>336</v>
      </c>
    </row>
    <row r="209" spans="1:11" x14ac:dyDescent="0.25">
      <c r="A209" s="25">
        <v>202</v>
      </c>
      <c r="B209" s="25" t="s">
        <v>10</v>
      </c>
      <c r="C209" s="27" t="s">
        <v>2</v>
      </c>
      <c r="D209" s="4" t="s">
        <v>296</v>
      </c>
      <c r="E209" s="25" t="s">
        <v>149</v>
      </c>
      <c r="F209" s="25" t="s">
        <v>25</v>
      </c>
      <c r="G209" s="25" t="s">
        <v>282</v>
      </c>
      <c r="H209" s="25" t="s">
        <v>240</v>
      </c>
      <c r="I209" s="38">
        <v>5714</v>
      </c>
      <c r="J209" s="43">
        <f>(I209)/300</f>
        <v>19.046666666666667</v>
      </c>
      <c r="K209" s="27" t="s">
        <v>298</v>
      </c>
    </row>
    <row r="210" spans="1:11" x14ac:dyDescent="0.25">
      <c r="A210" s="25">
        <v>203</v>
      </c>
      <c r="B210" s="25" t="s">
        <v>10</v>
      </c>
      <c r="C210" s="27" t="s">
        <v>2</v>
      </c>
      <c r="D210" s="4" t="s">
        <v>296</v>
      </c>
      <c r="E210" s="25" t="s">
        <v>257</v>
      </c>
      <c r="F210" s="25" t="s">
        <v>25</v>
      </c>
      <c r="G210" s="25" t="s">
        <v>284</v>
      </c>
      <c r="H210" s="25" t="s">
        <v>240</v>
      </c>
      <c r="I210" s="38">
        <v>16147</v>
      </c>
      <c r="J210" s="43">
        <v>81</v>
      </c>
      <c r="K210" s="27" t="s">
        <v>285</v>
      </c>
    </row>
    <row r="211" spans="1:11" x14ac:dyDescent="0.25">
      <c r="A211" s="25">
        <v>204</v>
      </c>
      <c r="B211" s="25" t="s">
        <v>10</v>
      </c>
      <c r="C211" s="27" t="s">
        <v>2</v>
      </c>
      <c r="D211" s="4" t="s">
        <v>296</v>
      </c>
      <c r="E211" s="25" t="s">
        <v>50</v>
      </c>
      <c r="F211" s="25" t="s">
        <v>25</v>
      </c>
      <c r="G211" s="25" t="s">
        <v>284</v>
      </c>
      <c r="H211" s="25" t="s">
        <v>240</v>
      </c>
      <c r="I211" s="38" t="s">
        <v>18</v>
      </c>
      <c r="J211" s="43" t="s">
        <v>18</v>
      </c>
      <c r="K211" s="27" t="s">
        <v>294</v>
      </c>
    </row>
    <row r="212" spans="1:11" x14ac:dyDescent="0.25">
      <c r="A212" s="25">
        <v>205</v>
      </c>
      <c r="B212" s="25" t="s">
        <v>10</v>
      </c>
      <c r="C212" s="27" t="s">
        <v>2</v>
      </c>
      <c r="D212" s="4" t="s">
        <v>296</v>
      </c>
      <c r="E212" s="25" t="s">
        <v>286</v>
      </c>
      <c r="F212" s="25" t="s">
        <v>25</v>
      </c>
      <c r="G212" s="25" t="s">
        <v>284</v>
      </c>
      <c r="H212" s="25" t="s">
        <v>240</v>
      </c>
      <c r="I212" s="38">
        <v>13000</v>
      </c>
      <c r="J212" s="43" t="s">
        <v>18</v>
      </c>
      <c r="K212" s="27" t="s">
        <v>287</v>
      </c>
    </row>
    <row r="213" spans="1:11" x14ac:dyDescent="0.25">
      <c r="A213" s="25">
        <v>206</v>
      </c>
      <c r="B213" s="25" t="s">
        <v>10</v>
      </c>
      <c r="C213" s="27" t="s">
        <v>2</v>
      </c>
      <c r="D213" s="4" t="s">
        <v>296</v>
      </c>
      <c r="E213" s="25" t="s">
        <v>288</v>
      </c>
      <c r="F213" s="25" t="s">
        <v>25</v>
      </c>
      <c r="G213" s="25" t="s">
        <v>284</v>
      </c>
      <c r="H213" s="25" t="s">
        <v>240</v>
      </c>
      <c r="I213" s="38" t="s">
        <v>18</v>
      </c>
      <c r="J213" s="43" t="s">
        <v>18</v>
      </c>
      <c r="K213" s="27" t="s">
        <v>336</v>
      </c>
    </row>
    <row r="214" spans="1:11" x14ac:dyDescent="0.25">
      <c r="A214" s="25">
        <v>207</v>
      </c>
      <c r="B214" s="25" t="s">
        <v>10</v>
      </c>
      <c r="C214" s="27" t="s">
        <v>2</v>
      </c>
      <c r="D214" s="4" t="s">
        <v>296</v>
      </c>
      <c r="E214" s="25" t="s">
        <v>11</v>
      </c>
      <c r="F214" s="25" t="s">
        <v>25</v>
      </c>
      <c r="G214" s="25" t="s">
        <v>284</v>
      </c>
      <c r="H214" s="25" t="s">
        <v>240</v>
      </c>
      <c r="I214" s="38">
        <v>4177</v>
      </c>
      <c r="J214" s="43">
        <v>56</v>
      </c>
      <c r="K214" s="27" t="s">
        <v>289</v>
      </c>
    </row>
    <row r="215" spans="1:11" x14ac:dyDescent="0.25">
      <c r="A215" s="25">
        <v>208</v>
      </c>
      <c r="B215" s="25" t="s">
        <v>10</v>
      </c>
      <c r="C215" s="27" t="s">
        <v>2</v>
      </c>
      <c r="D215" s="4" t="s">
        <v>296</v>
      </c>
      <c r="E215" s="25" t="s">
        <v>145</v>
      </c>
      <c r="F215" s="25" t="s">
        <v>25</v>
      </c>
      <c r="G215" s="25" t="s">
        <v>284</v>
      </c>
      <c r="H215" s="25" t="s">
        <v>240</v>
      </c>
      <c r="I215" s="38" t="s">
        <v>18</v>
      </c>
      <c r="J215" s="43" t="s">
        <v>18</v>
      </c>
      <c r="K215" s="27" t="s">
        <v>290</v>
      </c>
    </row>
    <row r="216" spans="1:11" x14ac:dyDescent="0.25">
      <c r="A216" s="25">
        <v>209</v>
      </c>
      <c r="B216" s="25" t="s">
        <v>10</v>
      </c>
      <c r="C216" s="27" t="s">
        <v>2</v>
      </c>
      <c r="D216" s="4" t="s">
        <v>296</v>
      </c>
      <c r="E216" s="25" t="s">
        <v>17</v>
      </c>
      <c r="F216" s="25" t="s">
        <v>25</v>
      </c>
      <c r="G216" s="25" t="s">
        <v>284</v>
      </c>
      <c r="H216" s="25" t="s">
        <v>240</v>
      </c>
      <c r="I216" s="38" t="s">
        <v>18</v>
      </c>
      <c r="J216" s="43">
        <v>580</v>
      </c>
      <c r="K216" s="27" t="s">
        <v>336</v>
      </c>
    </row>
    <row r="217" spans="1:11" x14ac:dyDescent="0.25">
      <c r="A217" s="25">
        <v>210</v>
      </c>
      <c r="B217" s="25" t="s">
        <v>10</v>
      </c>
      <c r="C217" s="27" t="s">
        <v>2</v>
      </c>
      <c r="D217" s="4" t="s">
        <v>296</v>
      </c>
      <c r="E217" s="25" t="s">
        <v>291</v>
      </c>
      <c r="F217" s="25" t="s">
        <v>25</v>
      </c>
      <c r="G217" s="25" t="s">
        <v>282</v>
      </c>
      <c r="H217" s="25" t="s">
        <v>240</v>
      </c>
      <c r="I217" s="38">
        <v>181465</v>
      </c>
      <c r="J217" s="43">
        <v>230</v>
      </c>
      <c r="K217" s="27" t="s">
        <v>292</v>
      </c>
    </row>
    <row r="218" spans="1:11" x14ac:dyDescent="0.25">
      <c r="A218" s="25">
        <v>211</v>
      </c>
      <c r="B218" s="25" t="s">
        <v>10</v>
      </c>
      <c r="C218" s="27" t="s">
        <v>2</v>
      </c>
      <c r="D218" s="4" t="s">
        <v>296</v>
      </c>
      <c r="E218" s="25" t="s">
        <v>217</v>
      </c>
      <c r="F218" s="25" t="s">
        <v>25</v>
      </c>
      <c r="G218" s="25" t="s">
        <v>282</v>
      </c>
      <c r="H218" s="25" t="s">
        <v>240</v>
      </c>
      <c r="I218" s="38" t="s">
        <v>18</v>
      </c>
      <c r="J218" s="43" t="s">
        <v>18</v>
      </c>
      <c r="K218" s="27" t="s">
        <v>297</v>
      </c>
    </row>
    <row r="219" spans="1:11" x14ac:dyDescent="0.25">
      <c r="A219" s="25">
        <v>212</v>
      </c>
      <c r="B219" s="25" t="s">
        <v>10</v>
      </c>
      <c r="C219" s="27" t="s">
        <v>2</v>
      </c>
      <c r="D219" s="4" t="s">
        <v>296</v>
      </c>
      <c r="E219" s="25" t="s">
        <v>293</v>
      </c>
      <c r="F219" s="25" t="s">
        <v>25</v>
      </c>
      <c r="G219" s="25" t="s">
        <v>284</v>
      </c>
      <c r="H219" s="25" t="s">
        <v>240</v>
      </c>
      <c r="I219" s="38" t="s">
        <v>18</v>
      </c>
      <c r="J219" s="43" t="s">
        <v>18</v>
      </c>
      <c r="K219" s="27" t="s">
        <v>295</v>
      </c>
    </row>
    <row r="220" spans="1:11" x14ac:dyDescent="0.25">
      <c r="A220" s="25">
        <v>213</v>
      </c>
      <c r="B220" s="25" t="s">
        <v>10</v>
      </c>
      <c r="C220" s="27" t="s">
        <v>2</v>
      </c>
      <c r="D220" s="4" t="s">
        <v>296</v>
      </c>
      <c r="E220" s="25" t="s">
        <v>238</v>
      </c>
      <c r="F220" s="25" t="s">
        <v>25</v>
      </c>
      <c r="G220" s="25" t="s">
        <v>282</v>
      </c>
      <c r="H220" s="25" t="s">
        <v>240</v>
      </c>
      <c r="I220" s="38" t="s">
        <v>18</v>
      </c>
      <c r="J220" s="43" t="s">
        <v>18</v>
      </c>
      <c r="K220" s="27" t="s">
        <v>336</v>
      </c>
    </row>
    <row r="221" spans="1:11" x14ac:dyDescent="0.25">
      <c r="A221" s="25">
        <v>214</v>
      </c>
      <c r="B221" s="25" t="s">
        <v>10</v>
      </c>
      <c r="C221" s="27" t="s">
        <v>2</v>
      </c>
      <c r="D221" s="4" t="s">
        <v>296</v>
      </c>
      <c r="E221" s="25" t="s">
        <v>147</v>
      </c>
      <c r="F221" s="25" t="s">
        <v>25</v>
      </c>
      <c r="G221" s="25" t="s">
        <v>280</v>
      </c>
      <c r="H221" s="25" t="s">
        <v>240</v>
      </c>
      <c r="I221" s="38" t="s">
        <v>18</v>
      </c>
      <c r="J221" s="43" t="s">
        <v>18</v>
      </c>
      <c r="K221" s="27" t="s">
        <v>336</v>
      </c>
    </row>
    <row r="222" spans="1:11" x14ac:dyDescent="0.25">
      <c r="A222" s="25">
        <v>215</v>
      </c>
      <c r="B222" s="25" t="s">
        <v>10</v>
      </c>
      <c r="C222" s="27" t="s">
        <v>2</v>
      </c>
      <c r="D222" s="4" t="s">
        <v>296</v>
      </c>
      <c r="E222" s="25" t="s">
        <v>65</v>
      </c>
      <c r="F222" s="25" t="s">
        <v>25</v>
      </c>
      <c r="G222" s="25" t="s">
        <v>284</v>
      </c>
      <c r="H222" s="25" t="s">
        <v>240</v>
      </c>
      <c r="I222" s="38" t="s">
        <v>18</v>
      </c>
      <c r="J222" s="43" t="s">
        <v>18</v>
      </c>
      <c r="K222" s="27" t="s">
        <v>336</v>
      </c>
    </row>
    <row r="223" spans="1:11" x14ac:dyDescent="0.25">
      <c r="A223" s="25">
        <v>216</v>
      </c>
      <c r="B223" s="25" t="s">
        <v>10</v>
      </c>
      <c r="C223" s="27" t="s">
        <v>2</v>
      </c>
      <c r="D223" s="4" t="s">
        <v>296</v>
      </c>
      <c r="E223" s="25" t="s">
        <v>299</v>
      </c>
      <c r="F223" s="25" t="s">
        <v>25</v>
      </c>
      <c r="G223" s="25" t="s">
        <v>284</v>
      </c>
      <c r="H223" s="25" t="s">
        <v>240</v>
      </c>
      <c r="I223" s="38" t="s">
        <v>18</v>
      </c>
      <c r="J223" s="43" t="s">
        <v>18</v>
      </c>
      <c r="K223" s="27" t="s">
        <v>336</v>
      </c>
    </row>
    <row r="224" spans="1:11" x14ac:dyDescent="0.25">
      <c r="A224" s="25">
        <v>217</v>
      </c>
      <c r="B224" s="25" t="s">
        <v>10</v>
      </c>
      <c r="C224" s="27" t="s">
        <v>2</v>
      </c>
      <c r="D224" s="4" t="s">
        <v>296</v>
      </c>
      <c r="E224" s="25" t="s">
        <v>300</v>
      </c>
      <c r="F224" s="25" t="s">
        <v>25</v>
      </c>
      <c r="G224" s="25" t="s">
        <v>282</v>
      </c>
      <c r="H224" s="25" t="s">
        <v>240</v>
      </c>
      <c r="I224" s="38">
        <v>181465</v>
      </c>
      <c r="J224" s="43">
        <v>230</v>
      </c>
      <c r="K224" s="27" t="s">
        <v>292</v>
      </c>
    </row>
    <row r="225" spans="1:11" x14ac:dyDescent="0.25">
      <c r="A225" s="25">
        <v>218</v>
      </c>
      <c r="B225" s="25" t="s">
        <v>10</v>
      </c>
      <c r="C225" s="27" t="s">
        <v>2</v>
      </c>
      <c r="D225" s="4" t="s">
        <v>296</v>
      </c>
      <c r="E225" s="25" t="s">
        <v>62</v>
      </c>
      <c r="F225" s="25" t="s">
        <v>25</v>
      </c>
      <c r="G225" s="25" t="s">
        <v>280</v>
      </c>
      <c r="H225" s="25" t="s">
        <v>240</v>
      </c>
      <c r="I225" s="38" t="s">
        <v>18</v>
      </c>
      <c r="J225" s="43" t="s">
        <v>18</v>
      </c>
      <c r="K225" s="27" t="s">
        <v>336</v>
      </c>
    </row>
    <row r="226" spans="1:11" x14ac:dyDescent="0.25">
      <c r="A226" s="25">
        <v>219</v>
      </c>
      <c r="B226" s="25" t="s">
        <v>10</v>
      </c>
      <c r="C226" s="27" t="s">
        <v>2</v>
      </c>
      <c r="D226" s="4" t="s">
        <v>296</v>
      </c>
      <c r="E226" s="25" t="s">
        <v>302</v>
      </c>
      <c r="F226" s="25" t="s">
        <v>67</v>
      </c>
      <c r="G226" s="25" t="s">
        <v>282</v>
      </c>
      <c r="H226" s="25" t="s">
        <v>240</v>
      </c>
      <c r="I226" s="38">
        <v>100000</v>
      </c>
      <c r="J226" s="43">
        <v>100</v>
      </c>
      <c r="K226" s="27" t="s">
        <v>303</v>
      </c>
    </row>
    <row r="227" spans="1:11" x14ac:dyDescent="0.25">
      <c r="A227" s="25">
        <v>220</v>
      </c>
      <c r="B227" s="25" t="s">
        <v>10</v>
      </c>
      <c r="C227" s="27" t="s">
        <v>2</v>
      </c>
      <c r="D227" s="4" t="s">
        <v>296</v>
      </c>
      <c r="E227" s="25" t="s">
        <v>304</v>
      </c>
      <c r="F227" s="25" t="s">
        <v>25</v>
      </c>
      <c r="G227" s="25" t="s">
        <v>305</v>
      </c>
      <c r="H227" s="25" t="s">
        <v>240</v>
      </c>
      <c r="I227" s="38" t="s">
        <v>103</v>
      </c>
      <c r="J227" s="43" t="s">
        <v>103</v>
      </c>
      <c r="K227" s="27" t="s">
        <v>306</v>
      </c>
    </row>
    <row r="228" spans="1:11" x14ac:dyDescent="0.25">
      <c r="A228" s="25">
        <v>221</v>
      </c>
      <c r="B228" s="25" t="s">
        <v>10</v>
      </c>
      <c r="C228" s="27" t="s">
        <v>2</v>
      </c>
      <c r="D228" s="4" t="s">
        <v>296</v>
      </c>
      <c r="E228" s="25" t="s">
        <v>19</v>
      </c>
      <c r="F228" s="25" t="s">
        <v>25</v>
      </c>
      <c r="G228" s="25" t="s">
        <v>305</v>
      </c>
      <c r="H228" s="25" t="s">
        <v>240</v>
      </c>
      <c r="I228" s="29">
        <v>2339</v>
      </c>
      <c r="J228" s="43">
        <v>30</v>
      </c>
      <c r="K228" s="27" t="s">
        <v>307</v>
      </c>
    </row>
    <row r="229" spans="1:11" x14ac:dyDescent="0.25">
      <c r="A229" s="25">
        <v>222</v>
      </c>
      <c r="B229" s="25" t="s">
        <v>10</v>
      </c>
      <c r="C229" s="27" t="s">
        <v>2</v>
      </c>
      <c r="D229" s="4" t="s">
        <v>296</v>
      </c>
      <c r="E229" s="25" t="s">
        <v>173</v>
      </c>
      <c r="F229" s="25" t="s">
        <v>25</v>
      </c>
      <c r="G229" s="25" t="s">
        <v>284</v>
      </c>
      <c r="H229" s="25" t="s">
        <v>240</v>
      </c>
      <c r="I229" s="38" t="s">
        <v>103</v>
      </c>
      <c r="J229" s="43" t="s">
        <v>103</v>
      </c>
      <c r="K229" s="27" t="s">
        <v>336</v>
      </c>
    </row>
    <row r="230" spans="1:11" x14ac:dyDescent="0.25">
      <c r="A230" s="25">
        <v>223</v>
      </c>
      <c r="B230" s="25" t="s">
        <v>10</v>
      </c>
      <c r="C230" s="27" t="s">
        <v>309</v>
      </c>
      <c r="D230" s="4" t="s">
        <v>296</v>
      </c>
      <c r="E230" s="25" t="s">
        <v>308</v>
      </c>
      <c r="F230" s="25" t="s">
        <v>25</v>
      </c>
      <c r="G230" s="25" t="s">
        <v>305</v>
      </c>
      <c r="H230" s="25" t="s">
        <v>240</v>
      </c>
      <c r="I230" s="38">
        <v>16890</v>
      </c>
      <c r="J230" s="43">
        <v>709</v>
      </c>
      <c r="K230" s="27" t="s">
        <v>336</v>
      </c>
    </row>
    <row r="231" spans="1:11" x14ac:dyDescent="0.25">
      <c r="A231" s="25">
        <v>224</v>
      </c>
      <c r="B231" s="25" t="s">
        <v>10</v>
      </c>
      <c r="C231" s="27" t="s">
        <v>309</v>
      </c>
      <c r="D231" s="4" t="s">
        <v>296</v>
      </c>
      <c r="E231" s="25" t="s">
        <v>310</v>
      </c>
      <c r="F231" s="25" t="s">
        <v>35</v>
      </c>
      <c r="G231" s="25" t="s">
        <v>305</v>
      </c>
      <c r="H231" s="25" t="s">
        <v>240</v>
      </c>
      <c r="I231" s="38">
        <v>147000</v>
      </c>
      <c r="J231" s="43">
        <v>475</v>
      </c>
      <c r="K231" s="27" t="s">
        <v>311</v>
      </c>
    </row>
    <row r="232" spans="1:11" x14ac:dyDescent="0.25">
      <c r="A232" s="25">
        <v>225</v>
      </c>
      <c r="B232" s="25" t="s">
        <v>10</v>
      </c>
      <c r="C232" s="27" t="s">
        <v>2</v>
      </c>
      <c r="D232" s="4" t="s">
        <v>296</v>
      </c>
      <c r="E232" s="25" t="s">
        <v>312</v>
      </c>
      <c r="F232" s="25" t="s">
        <v>67</v>
      </c>
      <c r="G232" s="25" t="s">
        <v>313</v>
      </c>
      <c r="H232" s="25" t="s">
        <v>240</v>
      </c>
      <c r="I232" s="38" t="s">
        <v>103</v>
      </c>
      <c r="J232" s="43" t="s">
        <v>103</v>
      </c>
      <c r="K232" s="27" t="s">
        <v>336</v>
      </c>
    </row>
    <row r="233" spans="1:11" x14ac:dyDescent="0.25">
      <c r="A233" s="25">
        <v>226</v>
      </c>
      <c r="B233" s="25" t="s">
        <v>10</v>
      </c>
      <c r="C233" s="27" t="s">
        <v>2</v>
      </c>
      <c r="D233" s="4" t="s">
        <v>296</v>
      </c>
      <c r="E233" s="25" t="s">
        <v>314</v>
      </c>
      <c r="F233" s="25" t="s">
        <v>25</v>
      </c>
      <c r="G233" s="25" t="s">
        <v>315</v>
      </c>
      <c r="H233" s="25" t="s">
        <v>240</v>
      </c>
      <c r="I233" s="38">
        <v>4400</v>
      </c>
      <c r="J233" s="43">
        <v>69</v>
      </c>
      <c r="K233" s="27" t="s">
        <v>336</v>
      </c>
    </row>
    <row r="234" spans="1:11" x14ac:dyDescent="0.25">
      <c r="A234" s="25">
        <v>227</v>
      </c>
      <c r="B234" s="25" t="s">
        <v>10</v>
      </c>
      <c r="C234" s="27" t="s">
        <v>2</v>
      </c>
      <c r="D234" s="4" t="s">
        <v>296</v>
      </c>
      <c r="E234" s="25" t="s">
        <v>92</v>
      </c>
      <c r="F234" s="25" t="s">
        <v>67</v>
      </c>
      <c r="G234" s="25" t="s">
        <v>316</v>
      </c>
      <c r="H234" s="25" t="s">
        <v>240</v>
      </c>
      <c r="I234" s="29">
        <v>90000</v>
      </c>
      <c r="J234" s="40">
        <v>1000</v>
      </c>
      <c r="K234" s="27" t="s">
        <v>317</v>
      </c>
    </row>
    <row r="235" spans="1:11" x14ac:dyDescent="0.25">
      <c r="A235" s="25">
        <v>228</v>
      </c>
      <c r="B235" s="25" t="s">
        <v>10</v>
      </c>
      <c r="C235" s="27" t="s">
        <v>2</v>
      </c>
      <c r="D235" s="4" t="s">
        <v>296</v>
      </c>
      <c r="E235" s="25" t="s">
        <v>318</v>
      </c>
      <c r="F235" s="25" t="s">
        <v>25</v>
      </c>
      <c r="G235" s="25" t="s">
        <v>282</v>
      </c>
      <c r="H235" s="25" t="s">
        <v>240</v>
      </c>
      <c r="I235" s="29" t="s">
        <v>18</v>
      </c>
      <c r="J235" s="40" t="s">
        <v>18</v>
      </c>
      <c r="K235" s="27" t="s">
        <v>336</v>
      </c>
    </row>
    <row r="236" spans="1:11" x14ac:dyDescent="0.25">
      <c r="A236" s="25">
        <v>229</v>
      </c>
      <c r="B236" s="25" t="s">
        <v>10</v>
      </c>
      <c r="C236" s="27" t="s">
        <v>2</v>
      </c>
      <c r="D236" s="4" t="s">
        <v>296</v>
      </c>
      <c r="E236" s="25" t="s">
        <v>319</v>
      </c>
      <c r="F236" s="25" t="s">
        <v>25</v>
      </c>
      <c r="G236" s="25" t="s">
        <v>305</v>
      </c>
      <c r="H236" s="25" t="s">
        <v>240</v>
      </c>
      <c r="I236" s="29">
        <v>4687</v>
      </c>
      <c r="J236" s="40">
        <v>339</v>
      </c>
      <c r="K236" s="27" t="s">
        <v>320</v>
      </c>
    </row>
    <row r="237" spans="1:11" x14ac:dyDescent="0.25">
      <c r="A237" s="25">
        <v>230</v>
      </c>
      <c r="B237" s="25" t="s">
        <v>10</v>
      </c>
      <c r="C237" s="27" t="s">
        <v>2</v>
      </c>
      <c r="D237" s="4" t="s">
        <v>296</v>
      </c>
      <c r="E237" s="25" t="s">
        <v>321</v>
      </c>
      <c r="F237" s="25" t="s">
        <v>25</v>
      </c>
      <c r="G237" s="25" t="s">
        <v>315</v>
      </c>
      <c r="H237" s="25" t="s">
        <v>240</v>
      </c>
      <c r="I237" s="29" t="s">
        <v>18</v>
      </c>
      <c r="J237" s="40" t="s">
        <v>18</v>
      </c>
      <c r="K237" s="27" t="s">
        <v>322</v>
      </c>
    </row>
    <row r="238" spans="1:11" x14ac:dyDescent="0.25">
      <c r="A238" s="25">
        <v>231</v>
      </c>
      <c r="B238" s="25" t="s">
        <v>10</v>
      </c>
      <c r="C238" s="27" t="s">
        <v>2</v>
      </c>
      <c r="D238" s="25" t="s">
        <v>225</v>
      </c>
      <c r="E238" s="25" t="s">
        <v>136</v>
      </c>
      <c r="F238" s="25" t="s">
        <v>25</v>
      </c>
      <c r="G238" s="25" t="s">
        <v>272</v>
      </c>
      <c r="H238" s="25" t="s">
        <v>240</v>
      </c>
      <c r="I238" s="29">
        <v>31507</v>
      </c>
      <c r="J238" s="40">
        <v>230</v>
      </c>
      <c r="K238" s="27" t="s">
        <v>323</v>
      </c>
    </row>
    <row r="239" spans="1:11" x14ac:dyDescent="0.25">
      <c r="A239" s="25">
        <v>232</v>
      </c>
      <c r="B239" s="25" t="s">
        <v>10</v>
      </c>
      <c r="C239" s="27" t="s">
        <v>2</v>
      </c>
      <c r="D239" s="25" t="s">
        <v>225</v>
      </c>
      <c r="E239" s="25" t="s">
        <v>33</v>
      </c>
      <c r="F239" s="25" t="s">
        <v>25</v>
      </c>
      <c r="G239" s="25" t="s">
        <v>315</v>
      </c>
      <c r="H239" s="25" t="s">
        <v>240</v>
      </c>
      <c r="I239" s="29">
        <v>100</v>
      </c>
      <c r="J239" s="40" t="s">
        <v>18</v>
      </c>
      <c r="K239" s="27" t="s">
        <v>324</v>
      </c>
    </row>
    <row r="240" spans="1:11" x14ac:dyDescent="0.25">
      <c r="A240" s="25">
        <v>233</v>
      </c>
      <c r="B240" s="25" t="s">
        <v>10</v>
      </c>
      <c r="C240" s="27" t="s">
        <v>2</v>
      </c>
      <c r="D240" s="25" t="s">
        <v>225</v>
      </c>
      <c r="E240" s="25" t="s">
        <v>46</v>
      </c>
      <c r="F240" s="25" t="s">
        <v>25</v>
      </c>
      <c r="G240" s="25" t="s">
        <v>254</v>
      </c>
      <c r="H240" s="25" t="s">
        <v>240</v>
      </c>
      <c r="I240" s="29" t="s">
        <v>18</v>
      </c>
      <c r="J240" s="40" t="s">
        <v>18</v>
      </c>
      <c r="K240" s="27" t="s">
        <v>228</v>
      </c>
    </row>
    <row r="241" spans="1:11" x14ac:dyDescent="0.25">
      <c r="A241" s="25">
        <v>234</v>
      </c>
      <c r="B241" s="25" t="s">
        <v>10</v>
      </c>
      <c r="C241" s="27" t="s">
        <v>2</v>
      </c>
      <c r="D241" s="25" t="s">
        <v>225</v>
      </c>
      <c r="E241" s="25" t="s">
        <v>325</v>
      </c>
      <c r="F241" s="25" t="s">
        <v>25</v>
      </c>
      <c r="G241" s="25" t="s">
        <v>227</v>
      </c>
      <c r="H241" s="25" t="s">
        <v>207</v>
      </c>
      <c r="I241" s="29" t="s">
        <v>18</v>
      </c>
      <c r="J241" s="40" t="s">
        <v>18</v>
      </c>
      <c r="K241" s="27" t="s">
        <v>228</v>
      </c>
    </row>
    <row r="242" spans="1:11" x14ac:dyDescent="0.25">
      <c r="A242" s="25">
        <v>235</v>
      </c>
      <c r="B242" s="25" t="s">
        <v>10</v>
      </c>
      <c r="C242" s="27" t="s">
        <v>2</v>
      </c>
      <c r="D242" s="4" t="s">
        <v>296</v>
      </c>
      <c r="E242" s="25" t="s">
        <v>33</v>
      </c>
      <c r="F242" s="25" t="s">
        <v>25</v>
      </c>
      <c r="G242" s="25" t="s">
        <v>326</v>
      </c>
      <c r="H242" s="25" t="s">
        <v>327</v>
      </c>
      <c r="I242" s="29">
        <v>1000</v>
      </c>
      <c r="J242" s="40">
        <v>300</v>
      </c>
      <c r="K242" s="27" t="s">
        <v>328</v>
      </c>
    </row>
    <row r="243" spans="1:11" x14ac:dyDescent="0.25">
      <c r="A243" s="25">
        <v>236</v>
      </c>
      <c r="B243" s="25" t="s">
        <v>10</v>
      </c>
      <c r="C243" s="27" t="s">
        <v>2</v>
      </c>
      <c r="D243" s="4" t="s">
        <v>296</v>
      </c>
      <c r="E243" s="25" t="s">
        <v>17</v>
      </c>
      <c r="F243" s="25" t="s">
        <v>25</v>
      </c>
      <c r="G243" s="25" t="s">
        <v>326</v>
      </c>
      <c r="H243" s="25" t="s">
        <v>327</v>
      </c>
      <c r="I243" s="29">
        <v>5990</v>
      </c>
      <c r="J243" s="40">
        <v>345</v>
      </c>
      <c r="K243" s="27" t="s">
        <v>328</v>
      </c>
    </row>
    <row r="244" spans="1:11" x14ac:dyDescent="0.25">
      <c r="A244" s="25">
        <v>237</v>
      </c>
      <c r="B244" s="25" t="s">
        <v>10</v>
      </c>
      <c r="C244" s="27" t="s">
        <v>2</v>
      </c>
      <c r="D244" s="4" t="s">
        <v>296</v>
      </c>
      <c r="E244" s="25" t="s">
        <v>41</v>
      </c>
      <c r="F244" s="25" t="s">
        <v>25</v>
      </c>
      <c r="G244" s="25" t="s">
        <v>329</v>
      </c>
      <c r="H244" s="25" t="s">
        <v>327</v>
      </c>
      <c r="I244" s="29">
        <v>42000</v>
      </c>
      <c r="J244" s="40">
        <v>1715</v>
      </c>
      <c r="K244" s="27" t="s">
        <v>336</v>
      </c>
    </row>
    <row r="245" spans="1:11" x14ac:dyDescent="0.25">
      <c r="A245" s="25">
        <v>238</v>
      </c>
      <c r="B245" s="25" t="s">
        <v>10</v>
      </c>
      <c r="C245" s="27" t="s">
        <v>2</v>
      </c>
      <c r="D245" s="4" t="s">
        <v>296</v>
      </c>
      <c r="E245" s="25" t="s">
        <v>183</v>
      </c>
      <c r="F245" s="25" t="s">
        <v>35</v>
      </c>
      <c r="G245" s="25" t="s">
        <v>330</v>
      </c>
      <c r="H245" s="25" t="s">
        <v>327</v>
      </c>
      <c r="I245" s="29">
        <v>140000</v>
      </c>
      <c r="J245" s="40">
        <v>522</v>
      </c>
      <c r="K245" s="27" t="s">
        <v>336</v>
      </c>
    </row>
    <row r="246" spans="1:11" x14ac:dyDescent="0.25">
      <c r="A246" s="25">
        <v>239</v>
      </c>
      <c r="B246" s="25" t="s">
        <v>10</v>
      </c>
      <c r="C246" s="27" t="s">
        <v>2</v>
      </c>
      <c r="D246" s="4" t="s">
        <v>296</v>
      </c>
      <c r="E246" s="25" t="s">
        <v>331</v>
      </c>
      <c r="F246" s="25" t="s">
        <v>25</v>
      </c>
      <c r="G246" s="25" t="s">
        <v>332</v>
      </c>
      <c r="H246" s="25" t="s">
        <v>327</v>
      </c>
      <c r="I246" s="29" t="s">
        <v>18</v>
      </c>
      <c r="J246" s="40" t="s">
        <v>18</v>
      </c>
      <c r="K246" s="27" t="s">
        <v>336</v>
      </c>
    </row>
    <row r="247" spans="1:11" x14ac:dyDescent="0.25">
      <c r="A247" s="25">
        <v>240</v>
      </c>
      <c r="B247" s="25" t="s">
        <v>10</v>
      </c>
      <c r="C247" s="27" t="s">
        <v>2</v>
      </c>
      <c r="D247" s="4" t="s">
        <v>296</v>
      </c>
      <c r="E247" s="25" t="s">
        <v>37</v>
      </c>
      <c r="F247" s="25" t="s">
        <v>25</v>
      </c>
      <c r="G247" s="25" t="s">
        <v>332</v>
      </c>
      <c r="H247" s="25" t="s">
        <v>327</v>
      </c>
      <c r="I247" s="29">
        <v>43477</v>
      </c>
      <c r="J247" s="40">
        <v>1715</v>
      </c>
      <c r="K247" s="27" t="s">
        <v>336</v>
      </c>
    </row>
    <row r="248" spans="1:11" x14ac:dyDescent="0.25">
      <c r="A248" s="25">
        <v>241</v>
      </c>
      <c r="B248" s="25" t="s">
        <v>10</v>
      </c>
      <c r="C248" s="27" t="s">
        <v>2</v>
      </c>
      <c r="D248" s="4" t="s">
        <v>296</v>
      </c>
      <c r="E248" s="25" t="s">
        <v>38</v>
      </c>
      <c r="F248" s="25" t="s">
        <v>25</v>
      </c>
      <c r="G248" s="25" t="s">
        <v>332</v>
      </c>
      <c r="H248" s="25" t="s">
        <v>327</v>
      </c>
      <c r="I248" s="29" t="s">
        <v>18</v>
      </c>
      <c r="J248" s="40" t="s">
        <v>18</v>
      </c>
      <c r="K248" s="27" t="s">
        <v>336</v>
      </c>
    </row>
    <row r="249" spans="1:11" x14ac:dyDescent="0.25">
      <c r="A249" s="25">
        <v>242</v>
      </c>
      <c r="B249" s="25" t="s">
        <v>10</v>
      </c>
      <c r="C249" s="27" t="s">
        <v>2</v>
      </c>
      <c r="D249" s="4" t="s">
        <v>296</v>
      </c>
      <c r="E249" s="25" t="s">
        <v>334</v>
      </c>
      <c r="F249" s="25" t="s">
        <v>25</v>
      </c>
      <c r="G249" s="25" t="s">
        <v>333</v>
      </c>
      <c r="H249" s="25" t="s">
        <v>327</v>
      </c>
      <c r="I249" s="29" t="s">
        <v>18</v>
      </c>
      <c r="J249" s="40" t="s">
        <v>18</v>
      </c>
      <c r="K249" s="27" t="s">
        <v>336</v>
      </c>
    </row>
    <row r="250" spans="1:11" x14ac:dyDescent="0.25">
      <c r="A250" s="25">
        <v>243</v>
      </c>
      <c r="B250" s="25" t="s">
        <v>10</v>
      </c>
      <c r="C250" s="27" t="s">
        <v>2</v>
      </c>
      <c r="D250" s="4" t="s">
        <v>296</v>
      </c>
      <c r="E250" s="25" t="s">
        <v>44</v>
      </c>
      <c r="F250" s="25" t="s">
        <v>25</v>
      </c>
      <c r="G250" s="25" t="s">
        <v>335</v>
      </c>
      <c r="H250" s="25" t="s">
        <v>327</v>
      </c>
      <c r="I250" s="29">
        <v>168000</v>
      </c>
      <c r="J250" s="40">
        <v>20000</v>
      </c>
      <c r="K250" s="27" t="s">
        <v>336</v>
      </c>
    </row>
    <row r="251" spans="1:11" x14ac:dyDescent="0.25">
      <c r="A251" s="25">
        <v>244</v>
      </c>
      <c r="B251" s="25" t="s">
        <v>10</v>
      </c>
      <c r="C251" s="27" t="s">
        <v>2</v>
      </c>
      <c r="D251" s="4" t="s">
        <v>338</v>
      </c>
      <c r="E251" s="25" t="s">
        <v>339</v>
      </c>
      <c r="F251" s="25" t="s">
        <v>25</v>
      </c>
      <c r="G251" s="25" t="s">
        <v>340</v>
      </c>
      <c r="H251" s="25" t="s">
        <v>341</v>
      </c>
      <c r="I251" s="29" t="s">
        <v>18</v>
      </c>
      <c r="J251" s="40" t="s">
        <v>18</v>
      </c>
      <c r="K251" s="27" t="s">
        <v>351</v>
      </c>
    </row>
    <row r="252" spans="1:11" x14ac:dyDescent="0.25">
      <c r="A252" s="25">
        <v>245</v>
      </c>
      <c r="B252" s="25" t="s">
        <v>10</v>
      </c>
      <c r="C252" s="27" t="s">
        <v>2</v>
      </c>
      <c r="D252" s="4" t="s">
        <v>338</v>
      </c>
      <c r="E252" s="25" t="s">
        <v>11</v>
      </c>
      <c r="F252" s="25" t="s">
        <v>25</v>
      </c>
      <c r="G252" s="25" t="s">
        <v>340</v>
      </c>
      <c r="H252" s="25" t="s">
        <v>341</v>
      </c>
      <c r="I252" s="29">
        <v>4177</v>
      </c>
      <c r="J252" s="40">
        <v>54</v>
      </c>
      <c r="K252" s="27" t="s">
        <v>352</v>
      </c>
    </row>
    <row r="253" spans="1:11" x14ac:dyDescent="0.25">
      <c r="A253" s="25">
        <v>246</v>
      </c>
      <c r="B253" s="25" t="s">
        <v>10</v>
      </c>
      <c r="C253" s="27" t="s">
        <v>2</v>
      </c>
      <c r="D253" s="4" t="s">
        <v>338</v>
      </c>
      <c r="E253" s="25" t="s">
        <v>60</v>
      </c>
      <c r="F253" s="25" t="s">
        <v>25</v>
      </c>
      <c r="G253" s="25" t="s">
        <v>340</v>
      </c>
      <c r="H253" s="25" t="s">
        <v>341</v>
      </c>
      <c r="I253" s="29">
        <v>100000</v>
      </c>
      <c r="J253" s="40">
        <v>69</v>
      </c>
      <c r="K253" s="27" t="s">
        <v>351</v>
      </c>
    </row>
    <row r="254" spans="1:11" x14ac:dyDescent="0.25">
      <c r="A254" s="25">
        <v>247</v>
      </c>
      <c r="B254" s="25" t="s">
        <v>10</v>
      </c>
      <c r="C254" s="27" t="s">
        <v>2</v>
      </c>
      <c r="D254" s="4" t="s">
        <v>338</v>
      </c>
      <c r="E254" s="25" t="s">
        <v>342</v>
      </c>
      <c r="F254" s="25" t="s">
        <v>25</v>
      </c>
      <c r="G254" s="25" t="s">
        <v>340</v>
      </c>
      <c r="H254" s="25" t="s">
        <v>341</v>
      </c>
      <c r="I254" s="29" t="s">
        <v>18</v>
      </c>
      <c r="J254" s="40" t="s">
        <v>18</v>
      </c>
      <c r="K254" s="27" t="s">
        <v>351</v>
      </c>
    </row>
    <row r="255" spans="1:11" x14ac:dyDescent="0.25">
      <c r="A255" s="25">
        <v>248</v>
      </c>
      <c r="B255" s="25" t="s">
        <v>10</v>
      </c>
      <c r="C255" s="27" t="s">
        <v>2</v>
      </c>
      <c r="D255" s="4" t="s">
        <v>338</v>
      </c>
      <c r="E255" s="25" t="s">
        <v>343</v>
      </c>
      <c r="F255" s="25" t="s">
        <v>25</v>
      </c>
      <c r="G255" s="25" t="s">
        <v>340</v>
      </c>
      <c r="H255" s="25" t="s">
        <v>341</v>
      </c>
      <c r="I255" s="29">
        <v>3912</v>
      </c>
      <c r="J255" s="40">
        <v>138</v>
      </c>
      <c r="K255" s="27" t="s">
        <v>344</v>
      </c>
    </row>
    <row r="256" spans="1:11" x14ac:dyDescent="0.25">
      <c r="A256" s="25">
        <v>249</v>
      </c>
      <c r="B256" s="25" t="s">
        <v>10</v>
      </c>
      <c r="C256" s="27" t="s">
        <v>2</v>
      </c>
      <c r="D256" s="4" t="s">
        <v>338</v>
      </c>
      <c r="E256" s="25" t="s">
        <v>345</v>
      </c>
      <c r="F256" s="25" t="s">
        <v>25</v>
      </c>
      <c r="G256" s="25" t="s">
        <v>340</v>
      </c>
      <c r="H256" s="25" t="s">
        <v>341</v>
      </c>
      <c r="I256" s="29" t="s">
        <v>18</v>
      </c>
      <c r="J256" s="40" t="s">
        <v>18</v>
      </c>
      <c r="K256" s="27" t="s">
        <v>353</v>
      </c>
    </row>
    <row r="257" spans="1:11" x14ac:dyDescent="0.25">
      <c r="A257" s="25">
        <v>250</v>
      </c>
      <c r="B257" s="25" t="s">
        <v>10</v>
      </c>
      <c r="C257" s="27" t="s">
        <v>2</v>
      </c>
      <c r="D257" s="4" t="s">
        <v>338</v>
      </c>
      <c r="E257" s="25" t="s">
        <v>262</v>
      </c>
      <c r="F257" s="25" t="s">
        <v>25</v>
      </c>
      <c r="G257" s="25" t="s">
        <v>340</v>
      </c>
      <c r="H257" s="25" t="s">
        <v>341</v>
      </c>
      <c r="I257" s="29">
        <v>150000</v>
      </c>
      <c r="J257" s="40">
        <v>1935</v>
      </c>
      <c r="K257" s="27" t="s">
        <v>354</v>
      </c>
    </row>
    <row r="258" spans="1:11" x14ac:dyDescent="0.25">
      <c r="A258" s="25">
        <v>251</v>
      </c>
      <c r="B258" s="25" t="s">
        <v>10</v>
      </c>
      <c r="C258" s="27" t="s">
        <v>2</v>
      </c>
      <c r="D258" s="4" t="s">
        <v>338</v>
      </c>
      <c r="E258" s="25" t="s">
        <v>229</v>
      </c>
      <c r="F258" s="25" t="s">
        <v>25</v>
      </c>
      <c r="G258" s="25" t="s">
        <v>340</v>
      </c>
      <c r="H258" s="25" t="s">
        <v>341</v>
      </c>
      <c r="I258" s="29" t="s">
        <v>18</v>
      </c>
      <c r="J258" s="40" t="s">
        <v>18</v>
      </c>
      <c r="K258" s="27" t="s">
        <v>355</v>
      </c>
    </row>
    <row r="259" spans="1:11" x14ac:dyDescent="0.25">
      <c r="A259" s="25">
        <v>252</v>
      </c>
      <c r="B259" s="25" t="s">
        <v>10</v>
      </c>
      <c r="C259" s="27" t="s">
        <v>2</v>
      </c>
      <c r="D259" s="4" t="s">
        <v>338</v>
      </c>
      <c r="E259" s="25" t="s">
        <v>346</v>
      </c>
      <c r="F259" s="25" t="s">
        <v>25</v>
      </c>
      <c r="G259" s="25" t="s">
        <v>340</v>
      </c>
      <c r="H259" s="25" t="s">
        <v>341</v>
      </c>
      <c r="I259" s="29" t="s">
        <v>18</v>
      </c>
      <c r="J259" s="40" t="s">
        <v>18</v>
      </c>
      <c r="K259" s="27" t="s">
        <v>344</v>
      </c>
    </row>
    <row r="260" spans="1:11" x14ac:dyDescent="0.25">
      <c r="A260" s="25">
        <v>253</v>
      </c>
      <c r="B260" s="25" t="s">
        <v>10</v>
      </c>
      <c r="C260" s="27" t="s">
        <v>2</v>
      </c>
      <c r="D260" s="4" t="s">
        <v>338</v>
      </c>
      <c r="E260" s="25" t="s">
        <v>288</v>
      </c>
      <c r="F260" s="25" t="s">
        <v>25</v>
      </c>
      <c r="G260" s="25" t="s">
        <v>340</v>
      </c>
      <c r="H260" s="25" t="s">
        <v>341</v>
      </c>
      <c r="I260" s="29" t="s">
        <v>18</v>
      </c>
      <c r="J260" s="40" t="s">
        <v>18</v>
      </c>
      <c r="K260" s="27" t="s">
        <v>356</v>
      </c>
    </row>
    <row r="261" spans="1:11" x14ac:dyDescent="0.25">
      <c r="A261" s="25">
        <v>254</v>
      </c>
      <c r="B261" s="25" t="s">
        <v>10</v>
      </c>
      <c r="C261" s="27" t="s">
        <v>2</v>
      </c>
      <c r="D261" s="4" t="s">
        <v>338</v>
      </c>
      <c r="E261" s="25" t="s">
        <v>95</v>
      </c>
      <c r="F261" s="25" t="s">
        <v>25</v>
      </c>
      <c r="G261" s="25" t="s">
        <v>340</v>
      </c>
      <c r="H261" s="25" t="s">
        <v>341</v>
      </c>
      <c r="I261" s="29">
        <v>100000</v>
      </c>
      <c r="J261" s="40">
        <v>69</v>
      </c>
      <c r="K261" s="27" t="s">
        <v>351</v>
      </c>
    </row>
    <row r="262" spans="1:11" x14ac:dyDescent="0.25">
      <c r="A262" s="25">
        <v>255</v>
      </c>
      <c r="B262" s="25" t="s">
        <v>10</v>
      </c>
      <c r="C262" s="27" t="s">
        <v>2</v>
      </c>
      <c r="D262" s="4" t="s">
        <v>338</v>
      </c>
      <c r="E262" s="25" t="s">
        <v>17</v>
      </c>
      <c r="F262" s="25" t="s">
        <v>25</v>
      </c>
      <c r="G262" s="25" t="s">
        <v>340</v>
      </c>
      <c r="H262" s="25" t="s">
        <v>341</v>
      </c>
      <c r="I262" s="29">
        <v>5990</v>
      </c>
      <c r="J262" s="40">
        <v>345</v>
      </c>
      <c r="K262" s="27" t="s">
        <v>351</v>
      </c>
    </row>
    <row r="263" spans="1:11" x14ac:dyDescent="0.25">
      <c r="A263" s="25">
        <v>256</v>
      </c>
      <c r="B263" s="25" t="s">
        <v>10</v>
      </c>
      <c r="C263" s="27" t="s">
        <v>2</v>
      </c>
      <c r="D263" s="4" t="s">
        <v>338</v>
      </c>
      <c r="E263" s="25" t="s">
        <v>129</v>
      </c>
      <c r="F263" s="25" t="s">
        <v>25</v>
      </c>
      <c r="G263" s="25" t="s">
        <v>340</v>
      </c>
      <c r="H263" s="25" t="s">
        <v>341</v>
      </c>
      <c r="I263" s="29">
        <v>4214</v>
      </c>
      <c r="J263" s="40">
        <v>143</v>
      </c>
      <c r="K263" s="27" t="s">
        <v>356</v>
      </c>
    </row>
    <row r="264" spans="1:11" x14ac:dyDescent="0.25">
      <c r="A264" s="25">
        <v>257</v>
      </c>
      <c r="B264" s="25" t="s">
        <v>10</v>
      </c>
      <c r="C264" s="27" t="s">
        <v>2</v>
      </c>
      <c r="D264" s="4" t="s">
        <v>338</v>
      </c>
      <c r="E264" s="25" t="s">
        <v>347</v>
      </c>
      <c r="F264" s="25" t="s">
        <v>25</v>
      </c>
      <c r="G264" s="25" t="s">
        <v>340</v>
      </c>
      <c r="H264" s="25" t="s">
        <v>341</v>
      </c>
      <c r="I264" s="29" t="s">
        <v>18</v>
      </c>
      <c r="J264" s="40" t="s">
        <v>18</v>
      </c>
      <c r="K264" s="27" t="s">
        <v>357</v>
      </c>
    </row>
    <row r="265" spans="1:11" x14ac:dyDescent="0.25">
      <c r="A265" s="25">
        <v>258</v>
      </c>
      <c r="B265" s="25" t="s">
        <v>10</v>
      </c>
      <c r="C265" s="27" t="s">
        <v>2</v>
      </c>
      <c r="D265" s="4" t="s">
        <v>338</v>
      </c>
      <c r="E265" s="25" t="s">
        <v>348</v>
      </c>
      <c r="F265" s="25" t="s">
        <v>25</v>
      </c>
      <c r="G265" s="25" t="s">
        <v>340</v>
      </c>
      <c r="H265" s="25" t="s">
        <v>341</v>
      </c>
      <c r="I265" s="29" t="s">
        <v>18</v>
      </c>
      <c r="J265" s="40" t="s">
        <v>18</v>
      </c>
      <c r="K265" s="27" t="s">
        <v>352</v>
      </c>
    </row>
    <row r="266" spans="1:11" x14ac:dyDescent="0.25">
      <c r="A266" s="25">
        <v>259</v>
      </c>
      <c r="B266" s="25" t="s">
        <v>10</v>
      </c>
      <c r="C266" s="27" t="s">
        <v>2</v>
      </c>
      <c r="D266" s="4" t="s">
        <v>338</v>
      </c>
      <c r="E266" s="25" t="s">
        <v>65</v>
      </c>
      <c r="F266" s="25" t="s">
        <v>25</v>
      </c>
      <c r="G266" s="25" t="s">
        <v>340</v>
      </c>
      <c r="H266" s="25" t="s">
        <v>341</v>
      </c>
      <c r="I266" s="29" t="s">
        <v>18</v>
      </c>
      <c r="J266" s="40" t="s">
        <v>18</v>
      </c>
      <c r="K266" s="27" t="s">
        <v>355</v>
      </c>
    </row>
    <row r="267" spans="1:11" x14ac:dyDescent="0.25">
      <c r="A267" s="25">
        <v>260</v>
      </c>
      <c r="B267" s="25" t="s">
        <v>10</v>
      </c>
      <c r="C267" s="27" t="s">
        <v>2</v>
      </c>
      <c r="D267" s="4" t="s">
        <v>338</v>
      </c>
      <c r="E267" s="25" t="s">
        <v>349</v>
      </c>
      <c r="F267" s="25" t="s">
        <v>25</v>
      </c>
      <c r="G267" s="25" t="s">
        <v>340</v>
      </c>
      <c r="H267" s="25" t="s">
        <v>341</v>
      </c>
      <c r="I267" s="29" t="s">
        <v>18</v>
      </c>
      <c r="J267" s="40" t="s">
        <v>18</v>
      </c>
      <c r="K267" s="27" t="s">
        <v>355</v>
      </c>
    </row>
    <row r="268" spans="1:11" x14ac:dyDescent="0.25">
      <c r="A268" s="25">
        <v>260</v>
      </c>
      <c r="B268" s="25" t="s">
        <v>10</v>
      </c>
      <c r="C268" s="27" t="s">
        <v>2</v>
      </c>
      <c r="D268" s="4" t="s">
        <v>338</v>
      </c>
      <c r="E268" s="25" t="s">
        <v>98</v>
      </c>
      <c r="F268" s="25" t="s">
        <v>25</v>
      </c>
      <c r="G268" s="25" t="s">
        <v>350</v>
      </c>
      <c r="H268" s="25" t="s">
        <v>341</v>
      </c>
      <c r="I268" s="29" t="s">
        <v>18</v>
      </c>
      <c r="J268" s="40" t="s">
        <v>18</v>
      </c>
      <c r="K268" s="27" t="s">
        <v>355</v>
      </c>
    </row>
    <row r="269" spans="1:11" x14ac:dyDescent="0.25">
      <c r="A269" s="25">
        <v>261</v>
      </c>
      <c r="B269" s="25" t="s">
        <v>10</v>
      </c>
      <c r="C269" s="27" t="s">
        <v>2</v>
      </c>
      <c r="D269" s="4" t="s">
        <v>338</v>
      </c>
      <c r="E269" s="25" t="s">
        <v>358</v>
      </c>
      <c r="F269" s="25" t="s">
        <v>25</v>
      </c>
      <c r="G269" s="25" t="s">
        <v>359</v>
      </c>
      <c r="H269" s="25" t="s">
        <v>341</v>
      </c>
      <c r="I269" s="29" t="s">
        <v>18</v>
      </c>
      <c r="J269" s="40" t="s">
        <v>18</v>
      </c>
      <c r="K269" s="27" t="s">
        <v>360</v>
      </c>
    </row>
    <row r="270" spans="1:11" x14ac:dyDescent="0.25">
      <c r="A270" s="25">
        <v>262</v>
      </c>
      <c r="B270" s="25" t="s">
        <v>10</v>
      </c>
      <c r="C270" s="27" t="s">
        <v>2</v>
      </c>
      <c r="D270" s="4" t="s">
        <v>338</v>
      </c>
      <c r="E270" s="25" t="s">
        <v>361</v>
      </c>
      <c r="F270" s="25" t="s">
        <v>25</v>
      </c>
      <c r="G270" s="25" t="s">
        <v>362</v>
      </c>
      <c r="H270" s="25" t="s">
        <v>341</v>
      </c>
      <c r="I270" s="29" t="s">
        <v>18</v>
      </c>
      <c r="J270" s="40" t="s">
        <v>18</v>
      </c>
      <c r="K270" s="27" t="s">
        <v>363</v>
      </c>
    </row>
    <row r="271" spans="1:11" x14ac:dyDescent="0.25">
      <c r="A271" s="25">
        <v>263</v>
      </c>
      <c r="B271" s="25" t="s">
        <v>10</v>
      </c>
      <c r="C271" s="27" t="s">
        <v>2</v>
      </c>
      <c r="D271" s="4" t="s">
        <v>338</v>
      </c>
      <c r="E271" s="25" t="s">
        <v>96</v>
      </c>
      <c r="F271" s="25" t="s">
        <v>25</v>
      </c>
      <c r="G271" s="25" t="s">
        <v>350</v>
      </c>
      <c r="H271" s="25" t="s">
        <v>341</v>
      </c>
      <c r="I271" s="29" t="s">
        <v>18</v>
      </c>
      <c r="J271" s="40" t="s">
        <v>18</v>
      </c>
      <c r="K271" s="27" t="s">
        <v>355</v>
      </c>
    </row>
    <row r="272" spans="1:11" x14ac:dyDescent="0.25">
      <c r="A272" s="25">
        <v>264</v>
      </c>
      <c r="B272" s="25" t="s">
        <v>10</v>
      </c>
      <c r="C272" s="27" t="s">
        <v>2</v>
      </c>
      <c r="D272" s="4" t="s">
        <v>338</v>
      </c>
      <c r="E272" s="25" t="s">
        <v>364</v>
      </c>
      <c r="F272" s="25" t="s">
        <v>25</v>
      </c>
      <c r="G272" s="25" t="s">
        <v>350</v>
      </c>
      <c r="H272" s="25" t="s">
        <v>341</v>
      </c>
      <c r="I272" s="29" t="s">
        <v>18</v>
      </c>
      <c r="J272" s="40" t="s">
        <v>18</v>
      </c>
      <c r="K272" s="27" t="s">
        <v>365</v>
      </c>
    </row>
    <row r="273" spans="1:11" x14ac:dyDescent="0.25">
      <c r="A273" s="25">
        <v>265</v>
      </c>
      <c r="B273" s="25" t="s">
        <v>10</v>
      </c>
      <c r="C273" s="27" t="s">
        <v>2</v>
      </c>
      <c r="D273" s="4" t="s">
        <v>338</v>
      </c>
      <c r="E273" s="25" t="s">
        <v>366</v>
      </c>
      <c r="F273" s="25" t="s">
        <v>25</v>
      </c>
      <c r="G273" s="25" t="s">
        <v>367</v>
      </c>
      <c r="H273" s="25" t="s">
        <v>341</v>
      </c>
      <c r="I273" s="29">
        <v>4400</v>
      </c>
      <c r="J273" s="40">
        <v>69</v>
      </c>
      <c r="K273" s="27" t="s">
        <v>355</v>
      </c>
    </row>
    <row r="274" spans="1:11" x14ac:dyDescent="0.25">
      <c r="A274" s="25">
        <v>266</v>
      </c>
      <c r="B274" s="25" t="s">
        <v>10</v>
      </c>
      <c r="C274" s="27" t="s">
        <v>2</v>
      </c>
      <c r="D274" s="4" t="s">
        <v>338</v>
      </c>
      <c r="E274" s="25" t="s">
        <v>33</v>
      </c>
      <c r="F274" s="25" t="s">
        <v>25</v>
      </c>
      <c r="G274" s="25" t="s">
        <v>368</v>
      </c>
      <c r="H274" s="25" t="s">
        <v>341</v>
      </c>
      <c r="I274" s="29">
        <v>100</v>
      </c>
      <c r="J274" s="40">
        <v>13</v>
      </c>
      <c r="K274" s="27" t="s">
        <v>388</v>
      </c>
    </row>
    <row r="275" spans="1:11" x14ac:dyDescent="0.25">
      <c r="A275" s="25">
        <v>267</v>
      </c>
      <c r="B275" s="25" t="s">
        <v>10</v>
      </c>
      <c r="C275" s="27" t="s">
        <v>2</v>
      </c>
      <c r="D275" s="4" t="s">
        <v>338</v>
      </c>
      <c r="E275" s="25" t="s">
        <v>369</v>
      </c>
      <c r="F275" s="25" t="s">
        <v>35</v>
      </c>
      <c r="G275" s="25" t="s">
        <v>368</v>
      </c>
      <c r="H275" s="25" t="s">
        <v>341</v>
      </c>
      <c r="I275" s="29">
        <v>60000</v>
      </c>
      <c r="J275" s="40">
        <v>1290</v>
      </c>
      <c r="K275" s="27" t="s">
        <v>370</v>
      </c>
    </row>
    <row r="276" spans="1:11" x14ac:dyDescent="0.25">
      <c r="A276" s="25">
        <v>268</v>
      </c>
      <c r="B276" s="25" t="s">
        <v>10</v>
      </c>
      <c r="C276" s="27" t="s">
        <v>2</v>
      </c>
      <c r="D276" s="4" t="s">
        <v>338</v>
      </c>
      <c r="E276" s="25" t="s">
        <v>371</v>
      </c>
      <c r="F276" s="25" t="s">
        <v>35</v>
      </c>
      <c r="G276" s="25" t="s">
        <v>373</v>
      </c>
      <c r="H276" s="25" t="s">
        <v>341</v>
      </c>
      <c r="I276" s="29">
        <v>92547</v>
      </c>
      <c r="J276" s="40">
        <v>1000</v>
      </c>
      <c r="K276" s="27" t="s">
        <v>370</v>
      </c>
    </row>
    <row r="277" spans="1:11" x14ac:dyDescent="0.25">
      <c r="A277" s="25">
        <v>269</v>
      </c>
      <c r="B277" s="25" t="s">
        <v>10</v>
      </c>
      <c r="C277" s="27" t="s">
        <v>2</v>
      </c>
      <c r="D277" s="4" t="s">
        <v>338</v>
      </c>
      <c r="E277" s="25" t="s">
        <v>372</v>
      </c>
      <c r="F277" s="25" t="s">
        <v>25</v>
      </c>
      <c r="G277" s="25" t="s">
        <v>368</v>
      </c>
      <c r="H277" s="25" t="s">
        <v>341</v>
      </c>
      <c r="I277" s="29">
        <v>20000</v>
      </c>
      <c r="J277" s="40">
        <v>276</v>
      </c>
      <c r="K277" s="27" t="s">
        <v>370</v>
      </c>
    </row>
    <row r="278" spans="1:11" x14ac:dyDescent="0.25">
      <c r="A278" s="25">
        <v>270</v>
      </c>
      <c r="B278" s="25" t="s">
        <v>10</v>
      </c>
      <c r="C278" s="27" t="s">
        <v>2</v>
      </c>
      <c r="D278" s="4" t="s">
        <v>338</v>
      </c>
      <c r="E278" s="25" t="s">
        <v>321</v>
      </c>
      <c r="F278" s="25" t="s">
        <v>25</v>
      </c>
      <c r="G278" s="25" t="s">
        <v>367</v>
      </c>
      <c r="H278" s="25" t="s">
        <v>341</v>
      </c>
      <c r="I278" s="29" t="s">
        <v>18</v>
      </c>
      <c r="J278" s="40" t="s">
        <v>18</v>
      </c>
      <c r="K278" s="27" t="s">
        <v>355</v>
      </c>
    </row>
    <row r="279" spans="1:11" x14ac:dyDescent="0.25">
      <c r="A279" s="25">
        <v>271</v>
      </c>
      <c r="B279" s="25" t="s">
        <v>10</v>
      </c>
      <c r="C279" s="27" t="s">
        <v>2</v>
      </c>
      <c r="D279" s="4" t="s">
        <v>338</v>
      </c>
      <c r="E279" s="25" t="s">
        <v>217</v>
      </c>
      <c r="F279" s="25" t="s">
        <v>25</v>
      </c>
      <c r="G279" s="25" t="s">
        <v>340</v>
      </c>
      <c r="H279" s="25" t="s">
        <v>341</v>
      </c>
      <c r="I279" s="29" t="s">
        <v>18</v>
      </c>
      <c r="J279" s="40" t="s">
        <v>18</v>
      </c>
      <c r="K279" s="27" t="s">
        <v>356</v>
      </c>
    </row>
    <row r="280" spans="1:11" x14ac:dyDescent="0.25">
      <c r="A280" s="25">
        <v>272</v>
      </c>
      <c r="B280" s="25" t="s">
        <v>10</v>
      </c>
      <c r="C280" s="27" t="s">
        <v>2</v>
      </c>
      <c r="D280" s="4" t="s">
        <v>338</v>
      </c>
      <c r="E280" s="25" t="s">
        <v>374</v>
      </c>
      <c r="F280" s="25" t="s">
        <v>25</v>
      </c>
      <c r="G280" s="25" t="s">
        <v>375</v>
      </c>
      <c r="H280" s="25" t="s">
        <v>341</v>
      </c>
      <c r="I280" s="29" t="s">
        <v>18</v>
      </c>
      <c r="J280" s="40" t="s">
        <v>18</v>
      </c>
      <c r="K280" s="27" t="s">
        <v>355</v>
      </c>
    </row>
    <row r="281" spans="1:11" x14ac:dyDescent="0.25">
      <c r="A281" s="25">
        <v>273</v>
      </c>
      <c r="B281" s="25" t="s">
        <v>10</v>
      </c>
      <c r="C281" s="27" t="s">
        <v>2</v>
      </c>
      <c r="D281" s="4" t="s">
        <v>338</v>
      </c>
      <c r="E281" s="25" t="s">
        <v>376</v>
      </c>
      <c r="F281" s="25" t="s">
        <v>35</v>
      </c>
      <c r="G281" s="25" t="s">
        <v>368</v>
      </c>
      <c r="H281" s="25" t="s">
        <v>341</v>
      </c>
      <c r="I281" s="29">
        <v>450000</v>
      </c>
      <c r="J281" s="40">
        <v>1190</v>
      </c>
      <c r="K281" s="27" t="s">
        <v>378</v>
      </c>
    </row>
    <row r="282" spans="1:11" x14ac:dyDescent="0.25">
      <c r="A282" s="25">
        <v>274</v>
      </c>
      <c r="B282" s="25" t="s">
        <v>10</v>
      </c>
      <c r="C282" s="27" t="s">
        <v>2</v>
      </c>
      <c r="D282" s="4" t="s">
        <v>338</v>
      </c>
      <c r="E282" s="25" t="s">
        <v>377</v>
      </c>
      <c r="F282" s="25" t="s">
        <v>25</v>
      </c>
      <c r="G282" s="25" t="s">
        <v>368</v>
      </c>
      <c r="H282" s="25" t="s">
        <v>341</v>
      </c>
      <c r="I282" s="29" t="s">
        <v>103</v>
      </c>
      <c r="J282" s="40" t="s">
        <v>18</v>
      </c>
      <c r="K282" s="27" t="s">
        <v>370</v>
      </c>
    </row>
    <row r="283" spans="1:11" x14ac:dyDescent="0.25">
      <c r="A283" s="25">
        <v>275</v>
      </c>
      <c r="B283" s="25" t="s">
        <v>10</v>
      </c>
      <c r="C283" s="27" t="s">
        <v>2</v>
      </c>
      <c r="D283" s="4" t="s">
        <v>338</v>
      </c>
      <c r="E283" s="25" t="s">
        <v>195</v>
      </c>
      <c r="F283" s="25" t="s">
        <v>67</v>
      </c>
      <c r="G283" s="25" t="s">
        <v>379</v>
      </c>
      <c r="H283" s="25" t="s">
        <v>341</v>
      </c>
      <c r="I283" s="38">
        <v>21000</v>
      </c>
      <c r="J283" s="43">
        <v>400</v>
      </c>
      <c r="K283" s="27" t="s">
        <v>352</v>
      </c>
    </row>
    <row r="284" spans="1:11" x14ac:dyDescent="0.25">
      <c r="A284" s="25">
        <v>276</v>
      </c>
      <c r="B284" s="25" t="s">
        <v>10</v>
      </c>
      <c r="C284" s="27" t="s">
        <v>2</v>
      </c>
      <c r="D284" s="4" t="s">
        <v>338</v>
      </c>
      <c r="E284" s="25" t="s">
        <v>380</v>
      </c>
      <c r="F284" s="25" t="s">
        <v>67</v>
      </c>
      <c r="G284" s="25" t="s">
        <v>379</v>
      </c>
      <c r="H284" s="25" t="s">
        <v>341</v>
      </c>
      <c r="I284" s="38" t="s">
        <v>18</v>
      </c>
      <c r="J284" s="43" t="s">
        <v>18</v>
      </c>
      <c r="K284" s="27" t="s">
        <v>381</v>
      </c>
    </row>
    <row r="285" spans="1:11" x14ac:dyDescent="0.25">
      <c r="A285" s="25">
        <v>276</v>
      </c>
      <c r="B285" s="25" t="s">
        <v>10</v>
      </c>
      <c r="C285" s="27" t="s">
        <v>2</v>
      </c>
      <c r="D285" s="4" t="s">
        <v>338</v>
      </c>
      <c r="E285" s="25" t="s">
        <v>121</v>
      </c>
      <c r="F285" s="25" t="s">
        <v>35</v>
      </c>
      <c r="G285" s="25" t="s">
        <v>382</v>
      </c>
      <c r="H285" s="25" t="s">
        <v>341</v>
      </c>
      <c r="I285" s="38">
        <v>91671</v>
      </c>
      <c r="J285" s="43">
        <v>645</v>
      </c>
      <c r="K285" s="27" t="s">
        <v>383</v>
      </c>
    </row>
    <row r="286" spans="1:11" x14ac:dyDescent="0.25">
      <c r="A286" s="25">
        <v>277</v>
      </c>
      <c r="B286" s="25" t="s">
        <v>10</v>
      </c>
      <c r="C286" s="27" t="s">
        <v>2</v>
      </c>
      <c r="D286" s="4" t="s">
        <v>338</v>
      </c>
      <c r="E286" s="25" t="s">
        <v>384</v>
      </c>
      <c r="F286" s="25" t="s">
        <v>67</v>
      </c>
      <c r="G286" s="25" t="s">
        <v>385</v>
      </c>
      <c r="H286" s="25" t="s">
        <v>341</v>
      </c>
      <c r="I286" s="38">
        <v>250000</v>
      </c>
      <c r="J286" s="43">
        <v>1000</v>
      </c>
      <c r="K286" s="27" t="s">
        <v>386</v>
      </c>
    </row>
    <row r="287" spans="1:11" x14ac:dyDescent="0.25">
      <c r="A287" s="25">
        <v>278</v>
      </c>
      <c r="B287" s="25" t="s">
        <v>10</v>
      </c>
      <c r="C287" s="27" t="s">
        <v>2</v>
      </c>
      <c r="D287" s="4" t="s">
        <v>338</v>
      </c>
      <c r="E287" s="25" t="s">
        <v>283</v>
      </c>
      <c r="F287" s="25" t="s">
        <v>25</v>
      </c>
      <c r="G287" s="25" t="s">
        <v>389</v>
      </c>
      <c r="H287" s="25" t="s">
        <v>341</v>
      </c>
      <c r="I287" s="38">
        <v>16000</v>
      </c>
      <c r="J287" s="43">
        <v>369</v>
      </c>
      <c r="K287" s="27" t="s">
        <v>390</v>
      </c>
    </row>
    <row r="288" spans="1:11" x14ac:dyDescent="0.25">
      <c r="A288" s="25">
        <v>279</v>
      </c>
      <c r="B288" s="25" t="s">
        <v>10</v>
      </c>
      <c r="C288" s="27" t="s">
        <v>2</v>
      </c>
      <c r="D288" s="4" t="s">
        <v>391</v>
      </c>
      <c r="E288" s="25" t="s">
        <v>17</v>
      </c>
      <c r="F288" s="25" t="s">
        <v>25</v>
      </c>
      <c r="G288" s="25" t="s">
        <v>393</v>
      </c>
      <c r="H288" s="25" t="s">
        <v>341</v>
      </c>
      <c r="I288" s="38" t="s">
        <v>18</v>
      </c>
      <c r="J288" s="43">
        <v>580</v>
      </c>
      <c r="K288" s="27" t="s">
        <v>394</v>
      </c>
    </row>
    <row r="289" spans="1:11" x14ac:dyDescent="0.25">
      <c r="A289" s="25">
        <v>280</v>
      </c>
      <c r="B289" s="25" t="s">
        <v>10</v>
      </c>
      <c r="C289" s="27" t="s">
        <v>2</v>
      </c>
      <c r="D289" s="4" t="s">
        <v>391</v>
      </c>
      <c r="E289" s="25" t="s">
        <v>75</v>
      </c>
      <c r="F289" s="25" t="s">
        <v>25</v>
      </c>
      <c r="G289" s="25" t="s">
        <v>393</v>
      </c>
      <c r="H289" s="25" t="s">
        <v>341</v>
      </c>
      <c r="I289" s="29">
        <v>359301</v>
      </c>
      <c r="J289" s="40">
        <v>1612</v>
      </c>
      <c r="K289" s="27" t="s">
        <v>395</v>
      </c>
    </row>
    <row r="290" spans="1:11" x14ac:dyDescent="0.25">
      <c r="A290" s="25">
        <v>281</v>
      </c>
      <c r="B290" s="25" t="s">
        <v>10</v>
      </c>
      <c r="C290" s="27" t="s">
        <v>2</v>
      </c>
      <c r="D290" s="4" t="s">
        <v>391</v>
      </c>
      <c r="E290" s="25" t="s">
        <v>392</v>
      </c>
      <c r="F290" s="25" t="s">
        <v>25</v>
      </c>
      <c r="G290" s="25" t="s">
        <v>393</v>
      </c>
      <c r="H290" s="25" t="s">
        <v>341</v>
      </c>
      <c r="I290" s="6" t="s">
        <v>18</v>
      </c>
      <c r="J290" s="19" t="s">
        <v>18</v>
      </c>
      <c r="K290" s="27" t="s">
        <v>396</v>
      </c>
    </row>
    <row r="291" spans="1:11" x14ac:dyDescent="0.25">
      <c r="A291" s="25">
        <v>282</v>
      </c>
      <c r="B291" s="25" t="s">
        <v>10</v>
      </c>
      <c r="C291" s="27" t="s">
        <v>2</v>
      </c>
      <c r="D291" s="4" t="s">
        <v>391</v>
      </c>
      <c r="E291" s="25" t="s">
        <v>65</v>
      </c>
      <c r="F291" s="25" t="s">
        <v>25</v>
      </c>
      <c r="G291" s="25" t="s">
        <v>393</v>
      </c>
      <c r="H291" s="25" t="s">
        <v>341</v>
      </c>
      <c r="I291" s="6" t="s">
        <v>18</v>
      </c>
      <c r="J291" s="19" t="s">
        <v>18</v>
      </c>
      <c r="K291" s="27" t="s">
        <v>397</v>
      </c>
    </row>
    <row r="292" spans="1:11" x14ac:dyDescent="0.25">
      <c r="A292" s="25"/>
      <c r="B292" s="25"/>
      <c r="C292" s="27"/>
      <c r="D292" s="4"/>
      <c r="E292" s="25"/>
      <c r="F292" s="25"/>
      <c r="G292" s="25"/>
      <c r="H292" s="25"/>
      <c r="I292" s="38"/>
      <c r="J292" s="43"/>
      <c r="K292" s="27"/>
    </row>
    <row r="293" spans="1:11" ht="15.75" thickBot="1" x14ac:dyDescent="0.3">
      <c r="A293" s="9"/>
      <c r="B293" s="10"/>
      <c r="C293" s="10"/>
      <c r="D293" s="10"/>
      <c r="E293" s="10"/>
      <c r="F293" s="10"/>
      <c r="G293" s="10"/>
      <c r="H293" s="10"/>
      <c r="I293" s="16">
        <f>SUM(I8:I292)</f>
        <v>11930777</v>
      </c>
      <c r="J293" s="18">
        <f>SUM(J8:J292)</f>
        <v>127299.58666666666</v>
      </c>
      <c r="K293" s="13"/>
    </row>
    <row r="295" spans="1:11" ht="15.75" thickBot="1" x14ac:dyDescent="0.3"/>
    <row r="296" spans="1:11" x14ac:dyDescent="0.25">
      <c r="E296" s="21" t="s">
        <v>3</v>
      </c>
      <c r="F296" s="22" t="s">
        <v>0</v>
      </c>
      <c r="G296" s="23" t="s">
        <v>8</v>
      </c>
      <c r="H296" s="24" t="s">
        <v>14</v>
      </c>
      <c r="K296" s="11"/>
    </row>
    <row r="297" spans="1:11" x14ac:dyDescent="0.25">
      <c r="A297" s="11"/>
      <c r="B297" s="11"/>
      <c r="C297" s="11"/>
      <c r="D297" s="11"/>
      <c r="E297" s="46" t="s">
        <v>16</v>
      </c>
      <c r="F297" s="7">
        <f>COUNTIF($D$8:$D$292,$E297)</f>
        <v>9</v>
      </c>
      <c r="G297" s="8">
        <f>SUMIF($D$8:$D$292,$E297,$I$8:$I$292)</f>
        <v>28690</v>
      </c>
      <c r="H297" s="47">
        <f>SUMIF($D$8:$D$292,$E297,$J$8:$J$292)</f>
        <v>1001</v>
      </c>
      <c r="J297" s="20"/>
      <c r="K297" s="11"/>
    </row>
    <row r="298" spans="1:11" x14ac:dyDescent="0.25">
      <c r="A298" s="11"/>
      <c r="B298" s="11"/>
      <c r="C298" s="11"/>
      <c r="D298" s="11"/>
      <c r="E298" s="46" t="s">
        <v>56</v>
      </c>
      <c r="F298" s="7">
        <f>COUNTIF(D8:D292,E298)</f>
        <v>50</v>
      </c>
      <c r="G298" s="8">
        <f>SUMIF(D8:D204,E298,I8:I292)</f>
        <v>2192673</v>
      </c>
      <c r="H298" s="47">
        <f>SUMIF(D8:D292,E298,J8:J292)</f>
        <v>20198.800000000003</v>
      </c>
      <c r="J298" s="20"/>
      <c r="K298" s="11"/>
    </row>
    <row r="299" spans="1:11" x14ac:dyDescent="0.25">
      <c r="A299" s="11"/>
      <c r="B299" s="11"/>
      <c r="C299" s="11"/>
      <c r="D299" s="11"/>
      <c r="E299" s="46" t="s">
        <v>69</v>
      </c>
      <c r="F299" s="7">
        <f>COUNTIF(D8:D292,E299)</f>
        <v>35</v>
      </c>
      <c r="G299" s="8">
        <f>SUMIF(D8:D292,E299,I8:I292)</f>
        <v>2545712</v>
      </c>
      <c r="H299" s="47">
        <f>SUMIF(D8:D204,E299,J8:J204)</f>
        <v>29573</v>
      </c>
      <c r="J299" s="20"/>
      <c r="K299" s="11"/>
    </row>
    <row r="300" spans="1:11" x14ac:dyDescent="0.25">
      <c r="A300" s="11"/>
      <c r="B300" s="11"/>
      <c r="C300" s="11"/>
      <c r="D300" s="11"/>
      <c r="E300" s="48" t="s">
        <v>127</v>
      </c>
      <c r="F300" s="7">
        <f>COUNTIF(D8:D292,E300)</f>
        <v>56</v>
      </c>
      <c r="G300" s="8">
        <f>SUMIF(D8:D292,E300,I8:I292)</f>
        <v>2002488</v>
      </c>
      <c r="H300" s="47">
        <f>SUMIF(D8:D292,E300,J8:J292)</f>
        <v>14630.24</v>
      </c>
      <c r="J300" s="20"/>
      <c r="K300" s="11"/>
    </row>
    <row r="301" spans="1:11" x14ac:dyDescent="0.25">
      <c r="A301" s="11"/>
      <c r="B301" s="11"/>
      <c r="C301" s="11"/>
      <c r="D301" s="11"/>
      <c r="E301" s="48" t="s">
        <v>206</v>
      </c>
      <c r="F301" s="7">
        <f>COUNTIF(D8:D292,E301)</f>
        <v>18</v>
      </c>
      <c r="G301" s="8">
        <f>SUMIF(D8:D292,E301,I8:I292)</f>
        <v>471888</v>
      </c>
      <c r="H301" s="47">
        <f>SUMIF(D8:D292,E301,J8:J292)</f>
        <v>6699.2</v>
      </c>
      <c r="J301" s="20"/>
      <c r="K301" s="11"/>
    </row>
    <row r="302" spans="1:11" x14ac:dyDescent="0.25">
      <c r="A302" s="11"/>
      <c r="B302" s="11"/>
      <c r="C302" s="11"/>
      <c r="D302" s="11"/>
      <c r="E302" s="48" t="s">
        <v>225</v>
      </c>
      <c r="F302" s="7">
        <f>COUNTIF(D8:D292,E302)</f>
        <v>32</v>
      </c>
      <c r="G302" s="8">
        <f>SUMIF(D8:D292,E302,I8:I292)</f>
        <v>1120798</v>
      </c>
      <c r="H302" s="47">
        <f>SUMIF(D8:D292,E302,J8:J292)</f>
        <v>11338.3</v>
      </c>
      <c r="J302" s="20"/>
      <c r="K302" s="11"/>
    </row>
    <row r="303" spans="1:11" x14ac:dyDescent="0.25">
      <c r="A303" s="11"/>
      <c r="B303" s="11"/>
      <c r="C303" s="11"/>
      <c r="D303" s="11"/>
      <c r="E303" s="48" t="s">
        <v>296</v>
      </c>
      <c r="F303" s="7">
        <f>COUNTIF(D8:D292,E303)</f>
        <v>43</v>
      </c>
      <c r="G303" s="8">
        <f>SUMIF(D8:D292,E303,I8:I292)</f>
        <v>1835216</v>
      </c>
      <c r="H303" s="47">
        <f>SUMIF(D8:D292,E303,J8:J292)</f>
        <v>32662.046666666669</v>
      </c>
      <c r="J303" s="20"/>
      <c r="K303" s="11"/>
    </row>
    <row r="304" spans="1:11" x14ac:dyDescent="0.25">
      <c r="A304" s="11"/>
      <c r="B304" s="11"/>
      <c r="C304" s="11"/>
      <c r="D304" s="11"/>
      <c r="E304" s="46" t="s">
        <v>338</v>
      </c>
      <c r="F304" s="7">
        <f>COUNTIF(D8:D292,E304)</f>
        <v>37</v>
      </c>
      <c r="G304" s="8">
        <f>SUMIF(D8:D292,E304,I8:I292)</f>
        <v>1374011</v>
      </c>
      <c r="H304" s="47">
        <f>SUMIF(D8:D292,E304,J8:J292)</f>
        <v>9005</v>
      </c>
      <c r="J304" s="20"/>
      <c r="K304" s="11"/>
    </row>
    <row r="305" spans="1:11" x14ac:dyDescent="0.25">
      <c r="A305" s="11"/>
      <c r="B305" s="11"/>
      <c r="C305" s="11"/>
      <c r="D305" s="11"/>
      <c r="E305" s="46" t="s">
        <v>391</v>
      </c>
      <c r="F305" s="7">
        <f>COUNTIF(D8:D292,E305)</f>
        <v>4</v>
      </c>
      <c r="G305" s="8">
        <f>SUMIF(D8:D292,E305,I8:I292)</f>
        <v>359301</v>
      </c>
      <c r="H305" s="47">
        <f>SUMIF(D8:D292,E305,J8:J292)</f>
        <v>2192</v>
      </c>
      <c r="J305" s="20"/>
      <c r="K305" s="11"/>
    </row>
    <row r="306" spans="1:11" ht="15.75" thickBot="1" x14ac:dyDescent="0.3">
      <c r="A306" s="11"/>
      <c r="B306" s="11"/>
      <c r="C306" s="11"/>
      <c r="D306" s="11"/>
      <c r="E306" s="14" t="s">
        <v>12</v>
      </c>
      <c r="F306" s="15">
        <f>SUM(F297:F305)</f>
        <v>284</v>
      </c>
      <c r="G306" s="58">
        <f>SUM(G297:G305)</f>
        <v>11930777</v>
      </c>
      <c r="H306" s="59">
        <f>SUM(H297:H305)</f>
        <v>127299.58666666667</v>
      </c>
      <c r="J306" s="20"/>
      <c r="K306" s="11"/>
    </row>
    <row r="307" spans="1:11" x14ac:dyDescent="0.25">
      <c r="A307" s="11"/>
      <c r="B307" s="11"/>
      <c r="C307" s="11"/>
      <c r="D307" s="11"/>
      <c r="J307" s="20"/>
      <c r="K307" s="11"/>
    </row>
    <row r="308" spans="1:11" x14ac:dyDescent="0.25">
      <c r="A308" s="11"/>
      <c r="B308" s="11"/>
      <c r="C308" s="11"/>
      <c r="D308" s="11"/>
      <c r="J308" s="20"/>
      <c r="K308" s="11"/>
    </row>
    <row r="309" spans="1:11" x14ac:dyDescent="0.25">
      <c r="A309" s="11"/>
      <c r="B309" s="11"/>
      <c r="C309" s="11"/>
      <c r="D309" s="11"/>
      <c r="J309" s="20"/>
      <c r="K309" s="11"/>
    </row>
    <row r="310" spans="1:11" x14ac:dyDescent="0.25">
      <c r="A310" s="11"/>
      <c r="B310" s="11"/>
      <c r="C310" s="11"/>
      <c r="D310" s="11"/>
      <c r="J310" s="20"/>
      <c r="K310" s="11"/>
    </row>
    <row r="311" spans="1:11" x14ac:dyDescent="0.25">
      <c r="A311" s="11"/>
      <c r="B311" s="11"/>
      <c r="C311" s="11"/>
      <c r="D311" s="11"/>
      <c r="J311" s="20"/>
      <c r="K311" s="11"/>
    </row>
  </sheetData>
  <autoFilter ref="A7:K293"/>
  <mergeCells count="1">
    <mergeCell ref="A1:K6"/>
  </mergeCells>
  <conditionalFormatting sqref="K8:K11 K60:K71 K74:K79 K81:K88 K134:K143 J182:J184 K155:K181 K204:K231 K244:K260 K262:K292">
    <cfRule type="cellIs" dxfId="47" priority="171" operator="equal">
      <formula>"Yes"</formula>
    </cfRule>
    <cfRule type="cellIs" dxfId="46" priority="172" operator="equal">
      <formula>"No"</formula>
    </cfRule>
  </conditionalFormatting>
  <conditionalFormatting sqref="K12 K14">
    <cfRule type="cellIs" dxfId="45" priority="63" operator="equal">
      <formula>"Yes"</formula>
    </cfRule>
    <cfRule type="cellIs" dxfId="44" priority="64" operator="equal">
      <formula>"No"</formula>
    </cfRule>
  </conditionalFormatting>
  <conditionalFormatting sqref="K13">
    <cfRule type="cellIs" dxfId="43" priority="59" operator="equal">
      <formula>"Yes"</formula>
    </cfRule>
    <cfRule type="cellIs" dxfId="42" priority="60" operator="equal">
      <formula>"No"</formula>
    </cfRule>
  </conditionalFormatting>
  <conditionalFormatting sqref="K15:K47">
    <cfRule type="cellIs" dxfId="41" priority="55" operator="equal">
      <formula>"Yes"</formula>
    </cfRule>
    <cfRule type="cellIs" dxfId="40" priority="56" operator="equal">
      <formula>"No"</formula>
    </cfRule>
  </conditionalFormatting>
  <conditionalFormatting sqref="K48:K59">
    <cfRule type="cellIs" dxfId="39" priority="53" operator="equal">
      <formula>"Yes"</formula>
    </cfRule>
    <cfRule type="cellIs" dxfId="38" priority="54" operator="equal">
      <formula>"No"</formula>
    </cfRule>
  </conditionalFormatting>
  <conditionalFormatting sqref="K72">
    <cfRule type="cellIs" dxfId="37" priority="49" operator="equal">
      <formula>"Yes"</formula>
    </cfRule>
    <cfRule type="cellIs" dxfId="36" priority="50" operator="equal">
      <formula>"No"</formula>
    </cfRule>
  </conditionalFormatting>
  <conditionalFormatting sqref="K73">
    <cfRule type="cellIs" dxfId="35" priority="47" operator="equal">
      <formula>"Yes"</formula>
    </cfRule>
    <cfRule type="cellIs" dxfId="34" priority="48" operator="equal">
      <formula>"No"</formula>
    </cfRule>
  </conditionalFormatting>
  <conditionalFormatting sqref="K80">
    <cfRule type="cellIs" dxfId="33" priority="41" operator="equal">
      <formula>"Yes"</formula>
    </cfRule>
    <cfRule type="cellIs" dxfId="32" priority="42" operator="equal">
      <formula>"No"</formula>
    </cfRule>
  </conditionalFormatting>
  <conditionalFormatting sqref="K89:K94">
    <cfRule type="cellIs" dxfId="31" priority="39" operator="equal">
      <formula>"Yes"</formula>
    </cfRule>
    <cfRule type="cellIs" dxfId="30" priority="40" operator="equal">
      <formula>"No"</formula>
    </cfRule>
  </conditionalFormatting>
  <conditionalFormatting sqref="K132:K133">
    <cfRule type="cellIs" dxfId="29" priority="35" operator="equal">
      <formula>"Yes"</formula>
    </cfRule>
    <cfRule type="cellIs" dxfId="28" priority="36" operator="equal">
      <formula>"No"</formula>
    </cfRule>
  </conditionalFormatting>
  <conditionalFormatting sqref="K95:K131">
    <cfRule type="cellIs" dxfId="27" priority="37" operator="equal">
      <formula>"Yes"</formula>
    </cfRule>
    <cfRule type="cellIs" dxfId="26" priority="38" operator="equal">
      <formula>"No"</formula>
    </cfRule>
  </conditionalFormatting>
  <conditionalFormatting sqref="K144:K154">
    <cfRule type="cellIs" dxfId="25" priority="33" operator="equal">
      <formula>"Yes"</formula>
    </cfRule>
    <cfRule type="cellIs" dxfId="24" priority="34" operator="equal">
      <formula>"No"</formula>
    </cfRule>
  </conditionalFormatting>
  <conditionalFormatting sqref="K182:K185">
    <cfRule type="cellIs" dxfId="23" priority="27" operator="equal">
      <formula>"Yes"</formula>
    </cfRule>
    <cfRule type="cellIs" dxfId="22" priority="28" operator="equal">
      <formula>"No"</formula>
    </cfRule>
  </conditionalFormatting>
  <conditionalFormatting sqref="K186:K200">
    <cfRule type="cellIs" dxfId="21" priority="25" operator="equal">
      <formula>"Yes"</formula>
    </cfRule>
    <cfRule type="cellIs" dxfId="20" priority="26" operator="equal">
      <formula>"No"</formula>
    </cfRule>
  </conditionalFormatting>
  <conditionalFormatting sqref="J201">
    <cfRule type="cellIs" dxfId="19" priority="23" operator="equal">
      <formula>"Yes"</formula>
    </cfRule>
    <cfRule type="cellIs" dxfId="18" priority="24" operator="equal">
      <formula>"No"</formula>
    </cfRule>
  </conditionalFormatting>
  <conditionalFormatting sqref="K201:K202">
    <cfRule type="cellIs" dxfId="17" priority="21" operator="equal">
      <formula>"Yes"</formula>
    </cfRule>
    <cfRule type="cellIs" dxfId="16" priority="22" operator="equal">
      <formula>"No"</formula>
    </cfRule>
  </conditionalFormatting>
  <conditionalFormatting sqref="K203">
    <cfRule type="cellIs" dxfId="15" priority="19" operator="equal">
      <formula>"Yes"</formula>
    </cfRule>
    <cfRule type="cellIs" dxfId="14" priority="20" operator="equal">
      <formula>"No"</formula>
    </cfRule>
  </conditionalFormatting>
  <conditionalFormatting sqref="K234">
    <cfRule type="cellIs" dxfId="13" priority="15" operator="equal">
      <formula>"Yes"</formula>
    </cfRule>
    <cfRule type="cellIs" dxfId="12" priority="16" operator="equal">
      <formula>"No"</formula>
    </cfRule>
  </conditionalFormatting>
  <conditionalFormatting sqref="K236:K243">
    <cfRule type="cellIs" dxfId="11" priority="13" operator="equal">
      <formula>"Yes"</formula>
    </cfRule>
    <cfRule type="cellIs" dxfId="10" priority="14" operator="equal">
      <formula>"No"</formula>
    </cfRule>
  </conditionalFormatting>
  <conditionalFormatting sqref="K232">
    <cfRule type="cellIs" dxfId="9" priority="9" operator="equal">
      <formula>"Yes"</formula>
    </cfRule>
    <cfRule type="cellIs" dxfId="8" priority="10" operator="equal">
      <formula>"No"</formula>
    </cfRule>
  </conditionalFormatting>
  <conditionalFormatting sqref="K233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K235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K261">
    <cfRule type="cellIs" dxfId="3" priority="1" operator="equal">
      <formula>"Yes"</formula>
    </cfRule>
    <cfRule type="cellIs" dxfId="2" priority="2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Gábor</dc:creator>
  <cp:lastModifiedBy>Seffer Manuéla</cp:lastModifiedBy>
  <cp:lastPrinted>2016-09-06T07:15:10Z</cp:lastPrinted>
  <dcterms:created xsi:type="dcterms:W3CDTF">2015-11-09T11:03:13Z</dcterms:created>
  <dcterms:modified xsi:type="dcterms:W3CDTF">2017-09-29T13:01:50Z</dcterms:modified>
</cp:coreProperties>
</file>