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"/>
    </mc:Choice>
  </mc:AlternateContent>
  <bookViews>
    <workbookView xWindow="0" yWindow="0" windowWidth="8025" windowHeight="6765"/>
  </bookViews>
  <sheets>
    <sheet name="Adatok" sheetId="1" r:id="rId1"/>
  </sheets>
  <definedNames>
    <definedName name="_xlnm._FilterDatabase" localSheetId="0" hidden="1">Adatok!$A$1:$K$76</definedName>
    <definedName name="cikk14" localSheetId="0">Adatok!#REF!</definedName>
    <definedName name="cikk15" localSheetId="0">Adatok!#REF!</definedName>
    <definedName name="cikk32" localSheetId="0">Adatok!#REF!</definedName>
    <definedName name="cikk40" localSheetId="0">Adatok!#REF!</definedName>
    <definedName name="cikk42" localSheetId="0">Adatok!#REF!</definedName>
    <definedName name="cikk45" localSheetId="0">Adatok!#REF!</definedName>
    <definedName name="cikk5" localSheetId="0">Adatok!#REF!</definedName>
    <definedName name="cikk94" localSheetId="0">Adatok!#REF!</definedName>
    <definedName name="feher1" localSheetId="0">Adatok!#REF!</definedName>
    <definedName name="feher3" localSheetId="0">Adatok!#REF!</definedName>
    <definedName name="feher4" localSheetId="0">Adatok!#REF!</definedName>
    <definedName name="feher5" localSheetId="0">Adatok!#REF!</definedName>
    <definedName name="IKSZ">"Alakzat 44"</definedName>
    <definedName name="Naszalytej">"Alakzat 45"</definedName>
    <definedName name="national6" localSheetId="0">Adatok!#REF!</definedName>
    <definedName name="national7" localSheetId="0">Adatok!#REF!</definedName>
    <definedName name="_xlnm.Print_Area" localSheetId="0">Adatok!$A$1:$J$86</definedName>
  </definedNames>
  <calcPr calcId="162913" concurrentCalc="0"/>
  <fileRecoveryPr repairLoad="1"/>
</workbook>
</file>

<file path=xl/calcChain.xml><?xml version="1.0" encoding="utf-8"?>
<calcChain xmlns="http://schemas.openxmlformats.org/spreadsheetml/2006/main">
  <c r="I6" i="1" l="1"/>
  <c r="I47" i="1"/>
  <c r="I76" i="1"/>
  <c r="H76" i="1"/>
  <c r="D84" i="1"/>
  <c r="E84" i="1"/>
  <c r="F84" i="1"/>
  <c r="F83" i="1"/>
  <c r="E82" i="1"/>
  <c r="D82" i="1"/>
  <c r="D83" i="1"/>
  <c r="E83" i="1"/>
  <c r="D85" i="1"/>
  <c r="E85" i="1"/>
  <c r="F82" i="1"/>
  <c r="F85" i="1"/>
</calcChain>
</file>

<file path=xl/sharedStrings.xml><?xml version="1.0" encoding="utf-8"?>
<sst xmlns="http://schemas.openxmlformats.org/spreadsheetml/2006/main" count="605" uniqueCount="271">
  <si>
    <t>URL</t>
  </si>
  <si>
    <t>Dátum</t>
  </si>
  <si>
    <t>Hónap</t>
  </si>
  <si>
    <t>Cím</t>
  </si>
  <si>
    <t>Projekt megnevezés</t>
  </si>
  <si>
    <t>Tulajdonos</t>
  </si>
  <si>
    <t>No.</t>
  </si>
  <si>
    <t>EAV (HUF)</t>
  </si>
  <si>
    <t>IKSZ</t>
  </si>
  <si>
    <t>Online</t>
  </si>
  <si>
    <t>Média</t>
  </si>
  <si>
    <t>Média típusa</t>
  </si>
  <si>
    <t>1.</t>
  </si>
  <si>
    <t>2.</t>
  </si>
  <si>
    <t>3.</t>
  </si>
  <si>
    <t>4.</t>
  </si>
  <si>
    <t>5.</t>
  </si>
  <si>
    <t>Elérés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</si>
  <si>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</si>
  <si>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</si>
  <si>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</si>
  <si>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</si>
  <si>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</si>
  <si>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</si>
  <si>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</si>
  <si>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</si>
  <si>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</si>
  <si>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Darabszám</t>
  </si>
  <si>
    <t>Reach</t>
  </si>
  <si>
    <t>EAV</t>
  </si>
  <si>
    <t>TOTAL</t>
  </si>
  <si>
    <t>Femina.hu</t>
  </si>
  <si>
    <t>Dontwasteit.hu</t>
  </si>
  <si>
    <t>május</t>
  </si>
  <si>
    <t>https://euroastra.blog.hu/2019/05/12/ujult_lendulettel_gyujti_az_italos_kartondobozokat_szelektiven_a_lakossag</t>
  </si>
  <si>
    <t>Euroastra.blog.hu</t>
  </si>
  <si>
    <t>Italos kartondoboz: a lakossági szelektív hulladékgyűjtés mostohagyereke</t>
  </si>
  <si>
    <t>Újult erővel gyűjti az italos kartondobozokat szelektíven a lakosság</t>
  </si>
  <si>
    <t>http://pecsert.hu/2019/05/12/italos-kartondoboz-a-lakossagi-szelektiv-hulladekgyujtes-mostohagyereke/</t>
  </si>
  <si>
    <t>Pecsert.hu</t>
  </si>
  <si>
    <t>Egy apróság a háztartásban, ami időzített bombaként működik: hogyan kezeld?</t>
  </si>
  <si>
    <t>https://femina.hu/terasz/italos-karton-ujrahasznositas/</t>
  </si>
  <si>
    <t>Elobolygonk.hu</t>
  </si>
  <si>
    <t>https://elobolygonk.hu/Klimahirek/Hulladek/2019_05_13/szelektiv_hulladekgyujtesben_javulunk</t>
  </si>
  <si>
    <t>SZELEKTÍV HULLADÉKGYŰJTÉSBEN JAVULUNK</t>
  </si>
  <si>
    <t>https://nogradhont.hu/aktualis/2019/05/ujult-lendulettel-gyujti-az-italos-kartondobozokat-szelektiven-a-lakossag</t>
  </si>
  <si>
    <t>Újult lendülettel gyűjti az italos kartondobozokat szelektíven a lakosság</t>
  </si>
  <si>
    <t>majus 17</t>
  </si>
  <si>
    <t>https://www.dontwasteit.hu/2019/05/11/meg-gyerekcipoben-a-hazai-italos-kartondoboz-gyujtes/</t>
  </si>
  <si>
    <t>Még gyerekcipőben a hazai italos kartondoboz gyűjtés</t>
  </si>
  <si>
    <r>
      <t xml:space="preserve">Nogradhont.hu </t>
    </r>
    <r>
      <rPr>
        <b/>
        <sz val="10"/>
        <rFont val="Verdana"/>
        <family val="2"/>
        <charset val="238"/>
      </rPr>
      <t>(9x)</t>
    </r>
  </si>
  <si>
    <t>https://www.portfolio.hu/vallalatok/zoldvilag/rekordot-dontottek-a-magyarok-szelektiv-hulladekgyujtesben.323643.html</t>
  </si>
  <si>
    <t>Portfolio.hu</t>
  </si>
  <si>
    <t>Rekordot döntöttek a magyarok szelektív hulladékgyűjtésben</t>
  </si>
  <si>
    <t>http://trademagazin.hu/hu/iksz-ujult-lendulettel-gyujti-az-italos-kartondobozokat-szelektiven-a-lakossag/</t>
  </si>
  <si>
    <t>Trademagazin.hu</t>
  </si>
  <si>
    <t>IKSZ: újult lendülettel gyűjti az italos kartondobozokat szelektíven a lakosság</t>
  </si>
  <si>
    <t>https://nrgreport.com/cikk/2019/05/10/rekordot-dontottek-a-magyarok-szelektiv-hulladekgyujtesben</t>
  </si>
  <si>
    <t>Nrgriport.com</t>
  </si>
  <si>
    <t>https://civilhetes.net/ujult-lendulettel-gyujti-az-italos-kartondobozokat-szelektiven-a-lakossag</t>
  </si>
  <si>
    <t>Civilhetes.net</t>
  </si>
  <si>
    <t>http://termekmix.hu/ipar/hirek/2807-ujult-lendulettel-gyujti-az-italos-kartondobozokat-szelektiven-a-lakossag</t>
  </si>
  <si>
    <t>Termékmix.hu</t>
  </si>
  <si>
    <t>http://hasznositsd.hu/nagyvilag/ujult-lendulettel-gyujti-az-italos-kartondobozokat-szelektiven-a-lakossag</t>
  </si>
  <si>
    <t>Hasznositsd.hu</t>
  </si>
  <si>
    <t>https://www.hirextra.hu/2019/05/10/egyre-jobb-kedvvel-szelektalunk/</t>
  </si>
  <si>
    <t>Hirextra.hu</t>
  </si>
  <si>
    <t>Profitline.hu</t>
  </si>
  <si>
    <t>https://profitline.hu/Ujult-lendulettel-gyujti-az-italos-kartondobozokat-szelektiven-a-lakossag-392835</t>
  </si>
  <si>
    <t>https://uditoitalok.hu/ujult-lendulettel-gyujti-az-italos-kartondobozokat-szelektiven-a-lakossag/</t>
  </si>
  <si>
    <t>Uditoitalok.hu</t>
  </si>
  <si>
    <t>http://storeinsider.hu/cikk/elenkult_a_szelektiv_hulladekgyujtesi_kedv</t>
  </si>
  <si>
    <t>Élénkült a szelektív hulladékgyűjtési kedv</t>
  </si>
  <si>
    <t>Storeinsider.hu</t>
  </si>
  <si>
    <t>Te is veszed, ki is dobod, pedig rajtad múlik</t>
  </si>
  <si>
    <t>http://www.transpack.hu/index.php/hir/te-veszed-ki-dobod-pedig-rajtad-mulik</t>
  </si>
  <si>
    <t>15.</t>
  </si>
  <si>
    <t>16.</t>
  </si>
  <si>
    <t>17.</t>
  </si>
  <si>
    <t>18.</t>
  </si>
  <si>
    <t>Transpack.hu</t>
  </si>
  <si>
    <t>http://premiercom.hu/download/IKSZ/%c3%9ajult%20er%c5%91vel%20gy%c5%b1jti%20az%20italos%20kartondobozokat%20szelekt%c3%adven%20a%20lakoss%c3%a1g.mp3</t>
  </si>
  <si>
    <r>
      <t xml:space="preserve">Retro FM </t>
    </r>
    <r>
      <rPr>
        <b/>
        <sz val="10"/>
        <rFont val="Verdana"/>
        <family val="2"/>
        <charset val="238"/>
      </rPr>
      <t>(6x)</t>
    </r>
  </si>
  <si>
    <t>Electronic</t>
  </si>
  <si>
    <r>
      <t xml:space="preserve">Rádió 1 </t>
    </r>
    <r>
      <rPr>
        <b/>
        <sz val="10"/>
        <rFont val="Verdana"/>
        <family val="2"/>
        <charset val="238"/>
      </rPr>
      <t>(6x)</t>
    </r>
  </si>
  <si>
    <t>19.</t>
  </si>
  <si>
    <t>Lakossági hulladékgyűjtés</t>
  </si>
  <si>
    <t>20.</t>
  </si>
  <si>
    <t>21.</t>
  </si>
  <si>
    <t>22.</t>
  </si>
  <si>
    <t>23.</t>
  </si>
  <si>
    <t>24.</t>
  </si>
  <si>
    <t>25.</t>
  </si>
  <si>
    <r>
      <t xml:space="preserve">Bonum TV </t>
    </r>
    <r>
      <rPr>
        <b/>
        <sz val="10"/>
        <rFont val="Verdana"/>
        <family val="2"/>
        <charset val="238"/>
      </rPr>
      <t>(2x)</t>
    </r>
  </si>
  <si>
    <t>Interjú Baka Évával</t>
  </si>
  <si>
    <t>https://www.youtube.com/watch?v=3Ezwiq_8Y-A</t>
  </si>
  <si>
    <t>http://trademagazin.hu/en/iksz-ujult-lendulettel-gyujti-az-italos-kartondobozokat-szelektiven-a-lakossag/</t>
  </si>
  <si>
    <t>IKSZ: the population collects beverage cartons with renewed vigor</t>
  </si>
  <si>
    <t>https://www.zipmagazin.hu/rekordot-dontottek-a-magyarok-szelektiv-hulladekgyujtesben</t>
  </si>
  <si>
    <t>Zipmagazin.hu</t>
  </si>
  <si>
    <t>http://www.tozsdehirek.hu/ujult-lendulettel-gyujti-italos-kartondobozokat-szelektiven-lakossag/843739</t>
  </si>
  <si>
    <t>Tozsdehirek.hu</t>
  </si>
  <si>
    <t>„A szakmáért” életműdíj 2019. évi kitüntetettje</t>
  </si>
  <si>
    <t>április</t>
  </si>
  <si>
    <t>Newsletter</t>
  </si>
  <si>
    <t>CSAOSZ hírlevél</t>
  </si>
  <si>
    <t>Életműdíj</t>
  </si>
  <si>
    <t>http://www.csaosz.hu/hirlevel/2019/201904.pdf</t>
  </si>
  <si>
    <t>26.</t>
  </si>
  <si>
    <t>http://www.transpack.hu/hir/atadtak-az-szakmaert-eletmudij-elismerest</t>
  </si>
  <si>
    <t xml:space="preserve">Átadták az „A szakmáért” életműdíj elismerést 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</si>
  <si>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</si>
  <si>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</si>
  <si>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</si>
  <si>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</si>
  <si>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</si>
  <si>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</si>
  <si>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</si>
  <si>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</si>
  <si>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</si>
  <si>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</si>
  <si>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 xml:space="preserve">Blikk.hu </t>
    </r>
    <r>
      <rPr>
        <b/>
        <sz val="10"/>
        <rFont val="Verdana"/>
        <family val="2"/>
        <charset val="238"/>
      </rPr>
      <t>(2x)</t>
    </r>
  </si>
  <si>
    <t>Bellacafe.hu</t>
  </si>
  <si>
    <t>https://www.bellacafe.hu/2019/05/24/ujult-lendulettel-gyujti-az-italos-kartondobozokat-szelektiven-lakossag/</t>
  </si>
  <si>
    <t>https://infostart.hu/belfold/2019/05/23/szelektiv-hulladekgyujtesben-sereghajtok-vagyunk</t>
  </si>
  <si>
    <t>Infostart.hu</t>
  </si>
  <si>
    <t>https://www.napi.hu/magyar_gazdasag/alig_gyujtjuk_szelektiven_az_italos_kartondobozokat.684787.html</t>
  </si>
  <si>
    <t>Alig gyűjtjük szelektíven az italos kartondobozokat</t>
  </si>
  <si>
    <t>Napi.hu</t>
  </si>
  <si>
    <t>http://premiercom.hu/download/IKSZ/FM90_Campus_Radio_Interju_Baka_Evaval_majus_24.mp3</t>
  </si>
  <si>
    <t>Campus Rádió</t>
  </si>
  <si>
    <t>Kossuth Rádió</t>
  </si>
  <si>
    <t>https://www.mediaklikk.hu/radio-lejatszo-kossuth/?date=2019-05-24_09-14-43&amp;enddate=2019-05-24_11-10-00&amp;ch=mr1</t>
  </si>
  <si>
    <t>ZöldenJobb 3.0</t>
  </si>
  <si>
    <t>https://www.blikk.hu/eletmod/tippek/hiressegek-erositik-a-kornyezetvedelemi-mozgalmat/ytsfse8</t>
  </si>
  <si>
    <t>„Zölden Jobb!” nap: Puskás Peti is bezöldül</t>
  </si>
  <si>
    <t>https://ingreen.hu/kornyezetkultura/zolden-jobb-nap/</t>
  </si>
  <si>
    <t>ingreen.hu</t>
  </si>
  <si>
    <t>"Zölden Jobb!" nap</t>
  </si>
  <si>
    <t>https://civilhetes.net/zolden-jobb-nap-puskas-peti-is-bezoldul</t>
  </si>
  <si>
    <t>http://turizmusonline.hu/gasztro/cikk/az_iksz_a_tulfogyasztas_ellen</t>
  </si>
  <si>
    <t>#zöldenjobb – kampány a túlfogyasztás ellen</t>
  </si>
  <si>
    <t>Turizmusonline.hu</t>
  </si>
  <si>
    <t>N/A</t>
  </si>
  <si>
    <t>37.</t>
  </si>
  <si>
    <t>38.</t>
  </si>
  <si>
    <t>http://elitemagazin.hu/ajanlo/es_minden_mas/zolden_jobb</t>
  </si>
  <si>
    <t>„Zölden Jobb!”</t>
  </si>
  <si>
    <t>Elitemagazin.hu</t>
  </si>
  <si>
    <t>https://uzletem.hu/programajanlo/zolden-jobb-nap-a-sztarok-is-bezoldulnek-majus-vegen</t>
  </si>
  <si>
    <t>Zölden Jobb! nap: a sztárok is bezöldülnek május végén</t>
  </si>
  <si>
    <t>Uzletem.hu</t>
  </si>
  <si>
    <t>http://www.hegykoiskola.hu/hu/aktualis/215-zolden_jobb!.html</t>
  </si>
  <si>
    <t>Hegykoiskola.hu</t>
  </si>
  <si>
    <t>http://www.csalad.hu/cikk/az-italos-dobozok-haromnegyedet-nem-hasznositjak-ujra</t>
  </si>
  <si>
    <t>Csalad.hu</t>
  </si>
  <si>
    <t>39.</t>
  </si>
  <si>
    <t>Az italos dobozok háromnegyedét nem hasznosítják újra</t>
  </si>
  <si>
    <t>40.</t>
  </si>
  <si>
    <t>41.</t>
  </si>
  <si>
    <t>42.</t>
  </si>
  <si>
    <t>43.</t>
  </si>
  <si>
    <t>44.</t>
  </si>
  <si>
    <t>https://www.klubradio.hu/adasok/zolden-jobb-kampanynap-a-kornyezet-vedelmeert-107580</t>
  </si>
  <si>
    <t>Klubradio.hu</t>
  </si>
  <si>
    <t>Zölden Jobb – kampánynap a környezet védelméért</t>
  </si>
  <si>
    <t>Klubrádió (Reggeli gyors)</t>
  </si>
  <si>
    <t>https://www.mediaklikk.hu/video/csalad-barat-2019-05-31-i-adas/</t>
  </si>
  <si>
    <t>Stúdióbeszélgetés Baka Évával</t>
  </si>
  <si>
    <r>
      <t xml:space="preserve">Duna TV </t>
    </r>
    <r>
      <rPr>
        <b/>
        <sz val="10"/>
        <rFont val="Verdana"/>
        <family val="2"/>
        <charset val="238"/>
      </rPr>
      <t>(2x)</t>
    </r>
  </si>
  <si>
    <t>https://europaradio.hu/hangtar/europa-radio-miskolc?field_hangar_nap_value_op=%3D&amp;nap%5Bvalue%5D%5Bdate%5D=&amp;nap%5Bmin%5D%5Bdate%5D=&amp;nap%5Bmax%5D%5Bdate%5D=&amp;title=z%C3%B6ldell%C5%91</t>
  </si>
  <si>
    <t>Telefoninterjú Baka Évával</t>
  </si>
  <si>
    <r>
      <t xml:space="preserve">Európa Rádió </t>
    </r>
    <r>
      <rPr>
        <b/>
        <sz val="10"/>
        <rFont val="Verdana"/>
        <family val="2"/>
        <charset val="238"/>
      </rPr>
      <t>(2x)</t>
    </r>
  </si>
  <si>
    <t>https://www.mediaklikk.hu/radio-lejatszo-kossuth/?date=2019-05-31_09-15-00&amp;enddate=2019-05-31_11-10-00&amp;ch=mr1</t>
  </si>
  <si>
    <t>45.</t>
  </si>
  <si>
    <t>46.</t>
  </si>
  <si>
    <t>47.</t>
  </si>
  <si>
    <t>48.</t>
  </si>
  <si>
    <t>Karc FM</t>
  </si>
  <si>
    <r>
      <t xml:space="preserve">Manna FM Hírek </t>
    </r>
    <r>
      <rPr>
        <b/>
        <sz val="10"/>
        <rFont val="Verdana"/>
        <family val="2"/>
        <charset val="238"/>
      </rPr>
      <t>(6x)</t>
    </r>
  </si>
  <si>
    <t>ZöldenJobb</t>
  </si>
  <si>
    <t>Manna FM Reggeli Manna</t>
  </si>
  <si>
    <t>http://premiercom.hu/download/IKSZ/zoldenjobb_986_MannaFM_hirek.mp3</t>
  </si>
  <si>
    <t>http://premiercom.hu/download/IKSZ/zoldenjobb_986_MannaFM_REGGELI%20MANNA.MP3</t>
  </si>
  <si>
    <t>https://www.mixcloud.com/karcfm/sp%C3%A1jz-2019-05-31-0900-1159-3/</t>
  </si>
  <si>
    <t>„Zölden Jobb!” nap: Ördög Nóra és Czutor Zoltán is kiáll a környezetvédelemért</t>
  </si>
  <si>
    <t>https://civilhetes.net/zolden-jobb-nap-ordog-nora-es-czutor-zoltan-is-kiall-a-kornyezetvedelemert</t>
  </si>
  <si>
    <t>49.</t>
  </si>
  <si>
    <t>50.</t>
  </si>
  <si>
    <t>51.</t>
  </si>
  <si>
    <t>https://kulturpart.hu/2019/05/29/zolden_minden_jobb</t>
  </si>
  <si>
    <t>Kulturpart.hu</t>
  </si>
  <si>
    <t>Zölden minden jobb!</t>
  </si>
  <si>
    <t>https://www.elobolygonk.hu/Klimahirek/Hulladek/2019_05_30/kozeledik_a_zolden_jobb_nap</t>
  </si>
  <si>
    <t>Közeledik a Zölden Jobb nap</t>
  </si>
  <si>
    <t>Az IKSZ a túlfogyasztás ellen</t>
  </si>
  <si>
    <t>http://storeinsider.hu/cikk/az_iksz_a_tulfogyasztas_ellen</t>
  </si>
  <si>
    <t>52.</t>
  </si>
  <si>
    <t>Golyafeszekovoda.hu</t>
  </si>
  <si>
    <t xml:space="preserve">május </t>
  </si>
  <si>
    <t>Zölden Jobb!</t>
  </si>
  <si>
    <t>https://golyafeszekovoda.hu/aktualis/143-vargane-szoke-krisztina</t>
  </si>
  <si>
    <t>53.</t>
  </si>
  <si>
    <t>54.</t>
  </si>
  <si>
    <t>55.</t>
  </si>
  <si>
    <t>56.</t>
  </si>
  <si>
    <t>57.</t>
  </si>
  <si>
    <t>58.</t>
  </si>
  <si>
    <t>59.</t>
  </si>
  <si>
    <t>RTL Klub</t>
  </si>
  <si>
    <t>június</t>
  </si>
  <si>
    <t>Puskás Peti a multicégeknél szeretne elérni szemléletváltást</t>
  </si>
  <si>
    <t>https://rtl.hu/rtlklub/reggeli/puskas-peti-a-multicegeknel-szeretne-elerni-szemleletvaltast-kornyezetvedelem-baka-eva</t>
  </si>
  <si>
    <r>
      <t xml:space="preserve">Retro FM </t>
    </r>
    <r>
      <rPr>
        <b/>
        <sz val="10"/>
        <rFont val="Verdana"/>
        <family val="2"/>
        <charset val="238"/>
      </rPr>
      <t>(4x)</t>
    </r>
  </si>
  <si>
    <t>http://premiercom.hu/download/IKSZ/05.30.%20Z%c3%b6ldenjobb.mp3</t>
  </si>
  <si>
    <r>
      <t xml:space="preserve">Rádió 1 </t>
    </r>
    <r>
      <rPr>
        <b/>
        <sz val="10"/>
        <rFont val="Verdana"/>
        <family val="2"/>
        <charset val="238"/>
      </rPr>
      <t>(4x)</t>
    </r>
  </si>
  <si>
    <t>ATV</t>
  </si>
  <si>
    <t>http://www.atv.hu/videok/video-20190605-zolden-jobb-bezoldulnek-a-hiressegek</t>
  </si>
  <si>
    <t>MTVA Család Barát</t>
  </si>
  <si>
    <t>https://www.mediaklikk.hu/csaladbarat-extravideok/video/2019/05/31/zoldenjobb-viselj-zoldet-majus-31-en/</t>
  </si>
  <si>
    <t>http://skytravel.hu/zoldenjobb-kampany-a-tulfogyasztas-ellen/</t>
  </si>
  <si>
    <t>Skytravel.hu</t>
  </si>
  <si>
    <t>ZöldenJobb kampány a túlfogyasztás ellen</t>
  </si>
  <si>
    <t>60.</t>
  </si>
  <si>
    <t>61.</t>
  </si>
  <si>
    <t>62.</t>
  </si>
  <si>
    <t xml:space="preserve">Innotéka </t>
  </si>
  <si>
    <t>Print</t>
  </si>
  <si>
    <t>Kartondobozokat a szelektívbe!</t>
  </si>
  <si>
    <t>https://www.veol.hu/kozelet/helyi-kozelet/civil-szervezetek-ultettek-viragot-veszpremben-2902856/</t>
  </si>
  <si>
    <t>Veol.hu</t>
  </si>
  <si>
    <t>Civil szervezetek ültettek virágot Veszprémben</t>
  </si>
  <si>
    <t>63.</t>
  </si>
  <si>
    <t>https://trendfm.hu/musor?musor=7779</t>
  </si>
  <si>
    <t>Trend FM</t>
  </si>
  <si>
    <t>Kultúrpart</t>
  </si>
  <si>
    <t>http://lurko-ligetovi.hu/?p=2038</t>
  </si>
  <si>
    <t>ZöldenJObb</t>
  </si>
  <si>
    <t>Lurko-ligetovi.hu</t>
  </si>
  <si>
    <t>http://www.hir48.hu/2019/05/zolden-jobb-nap-puskas-peti-is-bezoldul.html</t>
  </si>
  <si>
    <t>Hir48.hu</t>
  </si>
  <si>
    <t>64.</t>
  </si>
  <si>
    <t>65.</t>
  </si>
  <si>
    <t>Zöldbe öltözött az ország</t>
  </si>
  <si>
    <t>vhttps://civilhetes.net/zoldbe-oltozott-az-orszag</t>
  </si>
  <si>
    <t>Bdpst24.hu</t>
  </si>
  <si>
    <t>https://bdpst24.hu/2019/06/07/zoldbe-oltozott-az-orszag/</t>
  </si>
  <si>
    <t>66.</t>
  </si>
  <si>
    <t>67.</t>
  </si>
  <si>
    <t>68.</t>
  </si>
  <si>
    <t>69.</t>
  </si>
  <si>
    <t>70.</t>
  </si>
  <si>
    <t>71.</t>
  </si>
  <si>
    <t>Tozsdeforum.hu</t>
  </si>
  <si>
    <t>https://www.tozsdeforum.hu/uzlet/kornyezetvedelem/zoldbe-oltozott-az-orszag-99195.html</t>
  </si>
  <si>
    <t>http://www.csalad.hu/cikk/zoldbe-oltozott-az-orszag</t>
  </si>
  <si>
    <t>http://pecsert.hu/tag/fenntarthatosag/</t>
  </si>
  <si>
    <t>http://www.mixonline.hu/Nyomtato.aspx?id=163662</t>
  </si>
  <si>
    <t>Mixonline.hu</t>
  </si>
  <si>
    <t>https://www.delmagyar.hu/pr/contitech_szeged_az_egeszseg_es_a_kornyezettudatossag_jegyeben/2599434/</t>
  </si>
  <si>
    <t>Delmagyar.hu</t>
  </si>
  <si>
    <t>ContiTech Szeged az egészség és a környezettudatosság jegyében</t>
  </si>
  <si>
    <t>http://www.zsvszi.hu/?q=node/564</t>
  </si>
  <si>
    <t>Zsvszi.hu</t>
  </si>
  <si>
    <t>#zöldenjobb</t>
  </si>
  <si>
    <t>Brandtrend.hu</t>
  </si>
  <si>
    <t>72.</t>
  </si>
  <si>
    <t>73.</t>
  </si>
  <si>
    <t>Zölden öltözött az ország</t>
  </si>
  <si>
    <t>http://brandtrend.hu/roviden/2019/06/14/zolden-oltozott-az-orszag</t>
  </si>
  <si>
    <t>Brandtrend hírlevél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</si>
</sst>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Ft&quot;;\-#,##0\ &quot;Ft&quot;"/>
    <numFmt numFmtId="43" formatCode="_-* #,##0.00\ _F_t_-;\-* #,##0.00\ _F_t_-;_-* &quot;-&quot;??\ _F_t_-;_-@_-"/>
    <numFmt numFmtId="164" formatCode="mmmm"/>
    <numFmt numFmtId="165" formatCode="[$-40E]yyyy/\ mmmm\ d\.;@"/>
    <numFmt numFmtId="166" formatCode="#,##0_ ;\-#,##0\ "/>
    <numFmt numFmtId="167" formatCode="[$-40E]mmmm\ d\.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b/>
      <sz val="10"/>
      <color indexed="9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66" fontId="0" fillId="0" borderId="0" xfId="2" applyNumberFormat="1" applyFont="1" applyAlignment="1">
      <alignment horizont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2" applyNumberFormat="1" applyFont="1" applyBorder="1" applyAlignment="1">
      <alignment horizontal="center"/>
    </xf>
    <xf numFmtId="5" fontId="7" fillId="4" borderId="1" xfId="2" applyNumberFormat="1" applyFont="1" applyFill="1" applyBorder="1" applyAlignment="1">
      <alignment horizontal="center" vertical="center"/>
    </xf>
    <xf numFmtId="166" fontId="8" fillId="3" borderId="1" xfId="2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3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3" fontId="11" fillId="5" borderId="10" xfId="0" applyNumberFormat="1" applyFont="1" applyFill="1" applyBorder="1" applyAlignment="1">
      <alignment horizontal="center"/>
    </xf>
    <xf numFmtId="3" fontId="11" fillId="5" borderId="11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7" fillId="0" borderId="1" xfId="0" applyFont="1" applyBorder="1" applyAlignment="1">
      <alignment wrapText="1"/>
    </xf>
    <xf numFmtId="0" fontId="4" fillId="0" borderId="0" xfId="0" applyFont="1" applyBorder="1" applyProtection="1">
      <protection locked="0"/>
    </xf>
    <xf numFmtId="166" fontId="7" fillId="0" borderId="12" xfId="2" applyNumberFormat="1" applyFont="1" applyBorder="1" applyAlignment="1">
      <alignment horizontal="center" vertical="center"/>
    </xf>
    <xf numFmtId="5" fontId="7" fillId="4" borderId="1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1" applyAlignment="1" applyProtection="1">
      <alignment horizontal="left" vertical="center"/>
    </xf>
    <xf numFmtId="166" fontId="7" fillId="0" borderId="12" xfId="2" applyNumberFormat="1" applyFont="1" applyBorder="1" applyAlignment="1">
      <alignment horizontal="center"/>
    </xf>
    <xf numFmtId="0" fontId="3" fillId="0" borderId="0" xfId="1" applyAlignment="1" applyProtection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2" xfId="3" applyNumberFormat="1" applyFont="1" applyBorder="1" applyAlignment="1">
      <alignment horizontal="center" vertical="center"/>
    </xf>
    <xf numFmtId="166" fontId="7" fillId="0" borderId="12" xfId="3" applyNumberFormat="1" applyFont="1" applyBorder="1" applyAlignment="1">
      <alignment horizontal="center"/>
    </xf>
    <xf numFmtId="166" fontId="7" fillId="4" borderId="1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">
    <cellStyle name="Ezres" xfId="2" builtinId="3"/>
    <cellStyle name="Ezres 2" xfId="3"/>
    <cellStyle name="Hivatkozás" xfId="1" builtinId="8"/>
    <cellStyle name="Normál" xfId="0" builtinId="0"/>
    <cellStyle name="Normál 2" xfId="5"/>
    <cellStyle name="Százalék 2" xfId="4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ck.hu/hir/atadtak-az-szakmaert-eletmudij-elismerest" TargetMode="External"/><Relationship Id="rId21" Type="http://schemas.openxmlformats.org/officeDocument/2006/relationships/hyperlink" Target="http://trademagazin.hu/hu/iksz-ujult-lendulettel-gyujti-az-italos-kartondobozokat-szelektiven-a-lakossag/" TargetMode="External"/><Relationship Id="rId42" Type="http://schemas.openxmlformats.org/officeDocument/2006/relationships/hyperlink" Target="https://www.mediaklikk.hu/video/csalad-barat-2019-05-31-i-adas/" TargetMode="External"/><Relationship Id="rId47" Type="http://schemas.openxmlformats.org/officeDocument/2006/relationships/hyperlink" Target="https://www.mixcloud.com/karcfm/sp%C3%A1jz-2019-05-31-0900-1159-3/" TargetMode="External"/><Relationship Id="rId63" Type="http://schemas.openxmlformats.org/officeDocument/2006/relationships/hyperlink" Target="http://www.csalad.hu/cikk/zoldbe-oltozott-az-orszag" TargetMode="External"/><Relationship Id="rId68" Type="http://schemas.openxmlformats.org/officeDocument/2006/relationships/hyperlink" Target="http://brandtrend.hu/roviden/2019/06/14/zolden-oltozott-az-orszag" TargetMode="External"/><Relationship Id="rId7" Type="http://schemas.openxmlformats.org/officeDocument/2006/relationships/hyperlink" Target="https://www.portfolio.hu/vallalatok/zoldvilag/rekordot-dontottek-a-magyarok-szelektiv-hulladekgyujtesben.323643.html" TargetMode="External"/><Relationship Id="rId2" Type="http://schemas.openxmlformats.org/officeDocument/2006/relationships/hyperlink" Target="http://pecsert.hu/2019/05/12/italos-kartondoboz-a-lakossagi-szelektiv-hulladekgyujtes-mostohagyereke/" TargetMode="External"/><Relationship Id="rId16" Type="http://schemas.openxmlformats.org/officeDocument/2006/relationships/hyperlink" Target="http://storeinsider.hu/cikk/elenkult_a_szelektiv_hulladekgyujtesi_kedv" TargetMode="External"/><Relationship Id="rId29" Type="http://schemas.openxmlformats.org/officeDocument/2006/relationships/hyperlink" Target="https://www.napi.hu/magyar_gazdasag/alig_gyujtjuk_szelektiven_az_italos_kartondobozokat.684787.html" TargetMode="External"/><Relationship Id="rId11" Type="http://schemas.openxmlformats.org/officeDocument/2006/relationships/hyperlink" Target="http://termekmix.hu/ipar/hirek/2807-ujult-lendulettel-gyujti-az-italos-kartondobozokat-szelektiven-a-lakossag" TargetMode="External"/><Relationship Id="rId24" Type="http://schemas.openxmlformats.org/officeDocument/2006/relationships/hyperlink" Target="http://www.tozsdehirek.hu/ujult-lendulettel-gyujti-italos-kartondobozokat-szelektiven-lakossag/843739" TargetMode="External"/><Relationship Id="rId32" Type="http://schemas.openxmlformats.org/officeDocument/2006/relationships/hyperlink" Target="https://www.blikk.hu/eletmod/tippek/hiressegek-erositik-a-kornyezetvedelemi-mozgalmat/ytsfse8" TargetMode="External"/><Relationship Id="rId37" Type="http://schemas.openxmlformats.org/officeDocument/2006/relationships/hyperlink" Target="https://uzletem.hu/programajanlo/zolden-jobb-nap-a-sztarok-is-bezoldulnek-majus-vegen" TargetMode="External"/><Relationship Id="rId40" Type="http://schemas.openxmlformats.org/officeDocument/2006/relationships/hyperlink" Target="https://www.klubradio.hu/adasok/zolden-jobb-kampanynap-a-kornyezet-vedelmeert-107580" TargetMode="External"/><Relationship Id="rId45" Type="http://schemas.openxmlformats.org/officeDocument/2006/relationships/hyperlink" Target="http://premiercom.hu/download/IKSZ/zoldenjobb_986_MannaFM_hirek.mp3" TargetMode="External"/><Relationship Id="rId53" Type="http://schemas.openxmlformats.org/officeDocument/2006/relationships/hyperlink" Target="https://rtl.hu/rtlklub/reggeli/puskas-peti-a-multicegeknel-szeretne-elerni-szemleletvaltast-kornyezetvedelem-baka-eva" TargetMode="External"/><Relationship Id="rId58" Type="http://schemas.openxmlformats.org/officeDocument/2006/relationships/hyperlink" Target="https://trendfm.hu/musor?musor=7779" TargetMode="External"/><Relationship Id="rId66" Type="http://schemas.openxmlformats.org/officeDocument/2006/relationships/hyperlink" Target="https://www.delmagyar.hu/pr/contitech_szeged_az_egeszseg_es_a_kornyezettudatossag_jegyeben/2599434/" TargetMode="External"/><Relationship Id="rId5" Type="http://schemas.openxmlformats.org/officeDocument/2006/relationships/hyperlink" Target="https://nogradhont.hu/aktualis/2019/05/ujult-lendulettel-gyujti-az-italos-kartondobozokat-szelektiven-a-lakossag" TargetMode="External"/><Relationship Id="rId61" Type="http://schemas.openxmlformats.org/officeDocument/2006/relationships/hyperlink" Target="https://bdpst24.hu/2019/06/07/zoldbe-oltozott-az-orszag/" TargetMode="External"/><Relationship Id="rId19" Type="http://schemas.openxmlformats.org/officeDocument/2006/relationships/hyperlink" Target="http://premiercom.hu/download/IKSZ/%c3%9ajult%20er%c5%91vel%20gy%c5%b1jti%20az%20italos%20kartondobozokat%20szelekt%c3%adven%20a%20lakoss%c3%a1g.mp3" TargetMode="External"/><Relationship Id="rId14" Type="http://schemas.openxmlformats.org/officeDocument/2006/relationships/hyperlink" Target="https://profitline.hu/Ujult-lendulettel-gyujti-az-italos-kartondobozokat-szelektiven-a-lakossag-392835" TargetMode="External"/><Relationship Id="rId22" Type="http://schemas.openxmlformats.org/officeDocument/2006/relationships/hyperlink" Target="http://trademagazin.hu/en/iksz-ujult-lendulettel-gyujti-az-italos-kartondobozokat-szelektiven-a-lakossag/" TargetMode="External"/><Relationship Id="rId27" Type="http://schemas.openxmlformats.org/officeDocument/2006/relationships/hyperlink" Target="https://www.bellacafe.hu/2019/05/24/ujult-lendulettel-gyujti-az-italos-kartondobozokat-szelektiven-lakossag/" TargetMode="External"/><Relationship Id="rId30" Type="http://schemas.openxmlformats.org/officeDocument/2006/relationships/hyperlink" Target="http://premiercom.hu/download/IKSZ/FM90_Campus_Radio_Interju_Baka_Evaval_majus_24.mp3" TargetMode="External"/><Relationship Id="rId35" Type="http://schemas.openxmlformats.org/officeDocument/2006/relationships/hyperlink" Target="http://turizmusonline.hu/gasztro/cikk/az_iksz_a_tulfogyasztas_ellen" TargetMode="External"/><Relationship Id="rId43" Type="http://schemas.openxmlformats.org/officeDocument/2006/relationships/hyperlink" Target="https://europaradio.hu/hangtar/europa-radio-miskolc?field_hangar_nap_value_op=%3D&amp;nap%5Bvalue%5D%5Bdate%5D=&amp;nap%5Bmin%5D%5Bdate%5D=&amp;nap%5Bmax%5D%5Bdate%5D=&amp;title=z%C3%B6ldell%C5%91" TargetMode="External"/><Relationship Id="rId48" Type="http://schemas.openxmlformats.org/officeDocument/2006/relationships/hyperlink" Target="https://civilhetes.net/zolden-jobb-nap-ordog-nora-es-czutor-zoltan-is-kiall-a-kornyezetvedelemert" TargetMode="External"/><Relationship Id="rId56" Type="http://schemas.openxmlformats.org/officeDocument/2006/relationships/hyperlink" Target="http://skytravel.hu/zoldenjobb-kampany-a-tulfogyasztas-ellen/" TargetMode="External"/><Relationship Id="rId64" Type="http://schemas.openxmlformats.org/officeDocument/2006/relationships/hyperlink" Target="http://pecsert.hu/tag/fenntarthatosag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trademagazin.hu/hu/iksz-ujult-lendulettel-gyujti-az-italos-kartondobozokat-szelektiven-a-lakossag/" TargetMode="External"/><Relationship Id="rId51" Type="http://schemas.openxmlformats.org/officeDocument/2006/relationships/hyperlink" Target="http://storeinsider.hu/cikk/az_iksz_a_tulfogyasztas_ellen" TargetMode="External"/><Relationship Id="rId3" Type="http://schemas.openxmlformats.org/officeDocument/2006/relationships/hyperlink" Target="https://femina.hu/terasz/italos-karton-ujrahasznositas/" TargetMode="External"/><Relationship Id="rId12" Type="http://schemas.openxmlformats.org/officeDocument/2006/relationships/hyperlink" Target="http://hasznositsd.hu/nagyvilag/ujult-lendulettel-gyujti-az-italos-kartondobozokat-szelektiven-a-lakossag" TargetMode="External"/><Relationship Id="rId17" Type="http://schemas.openxmlformats.org/officeDocument/2006/relationships/hyperlink" Target="http://www.transpack.hu/index.php/hir/te-veszed-ki-dobod-pedig-rajtad-mulik" TargetMode="External"/><Relationship Id="rId25" Type="http://schemas.openxmlformats.org/officeDocument/2006/relationships/hyperlink" Target="http://www.csaosz.hu/hirlevel/2019/201904.pdf" TargetMode="External"/><Relationship Id="rId33" Type="http://schemas.openxmlformats.org/officeDocument/2006/relationships/hyperlink" Target="https://ingreen.hu/kornyezetkultura/zolden-jobb-nap/" TargetMode="External"/><Relationship Id="rId38" Type="http://schemas.openxmlformats.org/officeDocument/2006/relationships/hyperlink" Target="http://www.hegykoiskola.hu/hu/aktualis/215-zolden_jobb!.html" TargetMode="External"/><Relationship Id="rId46" Type="http://schemas.openxmlformats.org/officeDocument/2006/relationships/hyperlink" Target="http://premiercom.hu/download/IKSZ/zoldenjobb_986_MannaFM_REGGELI%20MANNA.MP3" TargetMode="External"/><Relationship Id="rId59" Type="http://schemas.openxmlformats.org/officeDocument/2006/relationships/hyperlink" Target="http://lurko-ligetovi.hu/?p=2038" TargetMode="External"/><Relationship Id="rId67" Type="http://schemas.openxmlformats.org/officeDocument/2006/relationships/hyperlink" Target="http://www.zsvszi.hu/?q=node/564" TargetMode="External"/><Relationship Id="rId20" Type="http://schemas.openxmlformats.org/officeDocument/2006/relationships/hyperlink" Target="https://www.youtube.com/watch?v=3Ezwiq_8Y-A" TargetMode="External"/><Relationship Id="rId41" Type="http://schemas.openxmlformats.org/officeDocument/2006/relationships/hyperlink" Target="https://www.klubradio.hu/adasok/zolden-jobb-kampanynap-a-kornyezet-vedelmeert-107580" TargetMode="External"/><Relationship Id="rId54" Type="http://schemas.openxmlformats.org/officeDocument/2006/relationships/hyperlink" Target="http://www.atv.hu/videok/video-20190605-zolden-jobb-bezoldulnek-a-hiressegek" TargetMode="External"/><Relationship Id="rId62" Type="http://schemas.openxmlformats.org/officeDocument/2006/relationships/hyperlink" Target="https://www.tozsdeforum.hu/uzlet/kornyezetvedelem/zoldbe-oltozott-az-orszag-99195.html" TargetMode="External"/><Relationship Id="rId1" Type="http://schemas.openxmlformats.org/officeDocument/2006/relationships/hyperlink" Target="https://euroastra.blog.hu/2019/05/12/ujult_lendulettel_gyujti_az_italos_kartondobozokat_szelektiven_a_lakossag" TargetMode="External"/><Relationship Id="rId6" Type="http://schemas.openxmlformats.org/officeDocument/2006/relationships/hyperlink" Target="https://www.dontwasteit.hu/2019/05/11/meg-gyerekcipoben-a-hazai-italos-kartondoboz-gyujtes/" TargetMode="External"/><Relationship Id="rId15" Type="http://schemas.openxmlformats.org/officeDocument/2006/relationships/hyperlink" Target="https://uditoitalok.hu/ujult-lendulettel-gyujti-az-italos-kartondobozokat-szelektiven-a-lakossag/" TargetMode="External"/><Relationship Id="rId23" Type="http://schemas.openxmlformats.org/officeDocument/2006/relationships/hyperlink" Target="https://www.zipmagazin.hu/rekordot-dontottek-a-magyarok-szelektiv-hulladekgyujtesben" TargetMode="External"/><Relationship Id="rId28" Type="http://schemas.openxmlformats.org/officeDocument/2006/relationships/hyperlink" Target="https://infostart.hu/belfold/2019/05/23/szelektiv-hulladekgyujtesben-sereghajtok-vagyunk" TargetMode="External"/><Relationship Id="rId36" Type="http://schemas.openxmlformats.org/officeDocument/2006/relationships/hyperlink" Target="http://elitemagazin.hu/ajanlo/es_minden_mas/zolden_jobb" TargetMode="External"/><Relationship Id="rId49" Type="http://schemas.openxmlformats.org/officeDocument/2006/relationships/hyperlink" Target="https://kulturpart.hu/2019/05/29/zolden_minden_jobb" TargetMode="External"/><Relationship Id="rId57" Type="http://schemas.openxmlformats.org/officeDocument/2006/relationships/hyperlink" Target="https://www.veol.hu/kozelet/helyi-kozelet/civil-szervezetek-ultettek-viragot-veszpremben-2902856/" TargetMode="External"/><Relationship Id="rId10" Type="http://schemas.openxmlformats.org/officeDocument/2006/relationships/hyperlink" Target="https://civilhetes.net/ujult-lendulettel-gyujti-az-italos-kartondobozokat-szelektiven-a-lakossag" TargetMode="External"/><Relationship Id="rId31" Type="http://schemas.openxmlformats.org/officeDocument/2006/relationships/hyperlink" Target="https://www.mediaklikk.hu/radio-lejatszo-kossuth/?date=2019-05-24_09-14-43&amp;enddate=2019-05-24_11-10-00&amp;ch=mr1" TargetMode="External"/><Relationship Id="rId44" Type="http://schemas.openxmlformats.org/officeDocument/2006/relationships/hyperlink" Target="https://www.mediaklikk.hu/radio-lejatszo-kossuth/?date=2019-05-31_09-15-00&amp;enddate=2019-05-31_11-10-00&amp;ch=mr1" TargetMode="External"/><Relationship Id="rId52" Type="http://schemas.openxmlformats.org/officeDocument/2006/relationships/hyperlink" Target="https://golyafeszekovoda.hu/aktualis/143-vargane-szoke-krisztina" TargetMode="External"/><Relationship Id="rId60" Type="http://schemas.openxmlformats.org/officeDocument/2006/relationships/hyperlink" Target="http://www.hir48.hu/2019/05/zolden-jobb-nap-puskas-peti-is-bezoldul.html" TargetMode="External"/><Relationship Id="rId65" Type="http://schemas.openxmlformats.org/officeDocument/2006/relationships/hyperlink" Target="http://www.mixonline.hu/Nyomtato.aspx?id=163662" TargetMode="External"/><Relationship Id="rId4" Type="http://schemas.openxmlformats.org/officeDocument/2006/relationships/hyperlink" Target="https://elobolygonk.hu/Klimahirek/Hulladek/2019_05_13/szelektiv_hulladekgyujtesben_javulunk" TargetMode="External"/><Relationship Id="rId9" Type="http://schemas.openxmlformats.org/officeDocument/2006/relationships/hyperlink" Target="https://nrgreport.com/cikk/2019/05/10/rekordot-dontottek-a-magyarok-szelektiv-hulladekgyujtesben" TargetMode="External"/><Relationship Id="rId13" Type="http://schemas.openxmlformats.org/officeDocument/2006/relationships/hyperlink" Target="https://www.hirextra.hu/2019/05/10/egyre-jobb-kedvvel-szelektalunk/" TargetMode="External"/><Relationship Id="rId18" Type="http://schemas.openxmlformats.org/officeDocument/2006/relationships/hyperlink" Target="http://premiercom.hu/download/IKSZ/%c3%9ajult%20er%c5%91vel%20gy%c5%b1jti%20az%20italos%20kartondobozokat%20szelekt%c3%adven%20a%20lakoss%c3%a1g.mp3" TargetMode="External"/><Relationship Id="rId39" Type="http://schemas.openxmlformats.org/officeDocument/2006/relationships/hyperlink" Target="http://www.csalad.hu/cikk/az-italos-dobozok-haromnegyedet-nem-hasznositjak-ujra" TargetMode="External"/><Relationship Id="rId34" Type="http://schemas.openxmlformats.org/officeDocument/2006/relationships/hyperlink" Target="https://civilhetes.net/zolden-jobb-nap-puskas-peti-is-bezoldul" TargetMode="External"/><Relationship Id="rId50" Type="http://schemas.openxmlformats.org/officeDocument/2006/relationships/hyperlink" Target="https://www.elobolygonk.hu/Klimahirek/Hulladek/2019_05_30/kozeledik_a_zolden_jobb_nap" TargetMode="External"/><Relationship Id="rId55" Type="http://schemas.openxmlformats.org/officeDocument/2006/relationships/hyperlink" Target="https://www.mediaklikk.hu/csaladbarat-extravideok/video/2019/05/31/zoldenjobb-viselj-zoldet-majus-31-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zoomScale="85" zoomScaleNormal="85" zoomScaleSheetLayoutView="55" workbookViewId="0">
      <pane ySplit="1" topLeftCell="A56" activePane="bottomLeft" state="frozen"/>
      <selection pane="bottomLeft" activeCell="E69" sqref="E69"/>
    </sheetView>
  </sheetViews>
  <sheetFormatPr defaultRowHeight="12.75" x14ac:dyDescent="0.2"/>
  <cols>
    <col min="1" max="1" width="9.42578125" style="4" bestFit="1" customWidth="1"/>
    <col min="2" max="2" width="8.7109375" customWidth="1"/>
    <col min="3" max="3" width="25.85546875" style="2" customWidth="1"/>
    <col min="4" max="4" width="41.42578125" customWidth="1"/>
    <col min="5" max="5" width="20.42578125" customWidth="1"/>
    <col min="6" max="6" width="17.42578125" style="5" bestFit="1" customWidth="1"/>
    <col min="7" max="7" width="15.28515625" style="1" customWidth="1"/>
    <col min="8" max="8" width="15.5703125" style="7" customWidth="1"/>
    <col min="9" max="9" width="15.7109375" style="7" customWidth="1"/>
    <col min="10" max="10" width="87.140625" style="41" bestFit="1" customWidth="1"/>
    <col min="11" max="11" width="86.42578125" style="3" bestFit="1" customWidth="1"/>
    <col min="12" max="12" width="5" customWidth="1"/>
    <col min="13" max="13" width="32" customWidth="1"/>
    <col min="14" max="14" width="14.28515625" customWidth="1"/>
    <col min="15" max="15" width="16.7109375" customWidth="1"/>
    <col min="16" max="16" width="7.42578125" customWidth="1"/>
    <col min="17" max="17" width="8.42578125" customWidth="1"/>
    <col min="18" max="18" width="9.42578125" customWidth="1"/>
    <col min="19" max="19" width="10.5703125" customWidth="1"/>
  </cols>
  <sheetData>
    <row r="1" spans="1:11" ht="28.5" customHeight="1" x14ac:dyDescent="0.2">
      <c r="A1" s="18" t="s">
        <v>6</v>
      </c>
      <c r="B1" s="19" t="s">
        <v>5</v>
      </c>
      <c r="C1" s="19" t="s">
        <v>4</v>
      </c>
      <c r="D1" s="19" t="s">
        <v>10</v>
      </c>
      <c r="E1" s="19" t="s">
        <v>11</v>
      </c>
      <c r="F1" s="20" t="s">
        <v>1</v>
      </c>
      <c r="G1" s="21" t="s">
        <v>2</v>
      </c>
      <c r="H1" s="22" t="s">
        <v>17</v>
      </c>
      <c r="I1" s="22" t="s">
        <v>7</v>
      </c>
      <c r="J1" s="23" t="s">
        <v>3</v>
      </c>
      <c r="K1" s="8" t="s">
        <v>0</v>
      </c>
    </row>
    <row r="2" spans="1:11" s="6" customFormat="1" x14ac:dyDescent="0.2">
      <c r="A2" s="25" t="s">
        <v>12</v>
      </c>
      <c r="B2" s="9" t="s">
        <v>8</v>
      </c>
      <c r="C2" s="10" t="s">
        <v>86</v>
      </c>
      <c r="D2" s="11" t="s">
        <v>35</v>
      </c>
      <c r="E2" s="12" t="s">
        <v>9</v>
      </c>
      <c r="F2" s="13">
        <v>43597</v>
      </c>
      <c r="G2" s="14" t="s">
        <v>33</v>
      </c>
      <c r="H2" s="15">
        <v>500</v>
      </c>
      <c r="I2" s="16">
        <v>9356</v>
      </c>
      <c r="J2" s="38" t="s">
        <v>37</v>
      </c>
      <c r="K2" s="49" t="s">
        <v>34</v>
      </c>
    </row>
    <row r="3" spans="1:11" s="6" customFormat="1" x14ac:dyDescent="0.2">
      <c r="A3" s="47" t="s">
        <v>13</v>
      </c>
      <c r="B3" s="28" t="s">
        <v>8</v>
      </c>
      <c r="C3" s="29" t="s">
        <v>86</v>
      </c>
      <c r="D3" s="11" t="s">
        <v>39</v>
      </c>
      <c r="E3" s="12" t="s">
        <v>9</v>
      </c>
      <c r="F3" s="13">
        <v>43597</v>
      </c>
      <c r="G3" s="14" t="s">
        <v>33</v>
      </c>
      <c r="H3" s="50">
        <v>2000</v>
      </c>
      <c r="I3" s="46">
        <v>30715</v>
      </c>
      <c r="J3" s="38" t="s">
        <v>36</v>
      </c>
      <c r="K3" s="49" t="s">
        <v>38</v>
      </c>
    </row>
    <row r="4" spans="1:11" s="6" customFormat="1" x14ac:dyDescent="0.2">
      <c r="A4" s="47" t="s">
        <v>14</v>
      </c>
      <c r="B4" s="28" t="s">
        <v>8</v>
      </c>
      <c r="C4" s="29" t="s">
        <v>86</v>
      </c>
      <c r="D4" s="11" t="s">
        <v>31</v>
      </c>
      <c r="E4" s="12" t="s">
        <v>9</v>
      </c>
      <c r="F4" s="13">
        <v>43597</v>
      </c>
      <c r="G4" s="14" t="s">
        <v>33</v>
      </c>
      <c r="H4" s="50">
        <v>116000</v>
      </c>
      <c r="I4" s="46">
        <v>375000</v>
      </c>
      <c r="J4" s="38" t="s">
        <v>40</v>
      </c>
      <c r="K4" s="49" t="s">
        <v>41</v>
      </c>
    </row>
    <row r="5" spans="1:11" s="6" customFormat="1" x14ac:dyDescent="0.2">
      <c r="A5" s="47" t="s">
        <v>15</v>
      </c>
      <c r="B5" s="28" t="s">
        <v>8</v>
      </c>
      <c r="C5" s="29" t="s">
        <v>86</v>
      </c>
      <c r="D5" s="11" t="s">
        <v>42</v>
      </c>
      <c r="E5" s="12" t="s">
        <v>9</v>
      </c>
      <c r="F5" s="13">
        <v>43597</v>
      </c>
      <c r="G5" s="14" t="s">
        <v>33</v>
      </c>
      <c r="H5" s="50">
        <v>500</v>
      </c>
      <c r="I5" s="46">
        <v>31175</v>
      </c>
      <c r="J5" s="38" t="s">
        <v>44</v>
      </c>
      <c r="K5" s="49" t="s">
        <v>43</v>
      </c>
    </row>
    <row r="6" spans="1:11" s="6" customFormat="1" x14ac:dyDescent="0.2">
      <c r="A6" s="47" t="s">
        <v>16</v>
      </c>
      <c r="B6" s="28" t="s">
        <v>8</v>
      </c>
      <c r="C6" s="29" t="s">
        <v>86</v>
      </c>
      <c r="D6" s="11" t="s">
        <v>50</v>
      </c>
      <c r="E6" s="12" t="s">
        <v>9</v>
      </c>
      <c r="F6" s="13" t="s">
        <v>47</v>
      </c>
      <c r="G6" s="14" t="s">
        <v>33</v>
      </c>
      <c r="H6" s="50">
        <v>18000</v>
      </c>
      <c r="I6" s="46">
        <f>30175*9</f>
        <v>271575</v>
      </c>
      <c r="J6" s="38" t="s">
        <v>46</v>
      </c>
      <c r="K6" s="49" t="s">
        <v>45</v>
      </c>
    </row>
    <row r="7" spans="1:11" s="6" customFormat="1" x14ac:dyDescent="0.2">
      <c r="A7" s="47" t="s">
        <v>18</v>
      </c>
      <c r="B7" s="28" t="s">
        <v>8</v>
      </c>
      <c r="C7" s="29" t="s">
        <v>86</v>
      </c>
      <c r="D7" s="11" t="s">
        <v>32</v>
      </c>
      <c r="E7" s="12" t="s">
        <v>9</v>
      </c>
      <c r="F7" s="13">
        <v>43596</v>
      </c>
      <c r="G7" s="14" t="s">
        <v>33</v>
      </c>
      <c r="H7" s="50">
        <v>1800</v>
      </c>
      <c r="I7" s="46">
        <v>90000</v>
      </c>
      <c r="J7" s="38" t="s">
        <v>49</v>
      </c>
      <c r="K7" s="49" t="s">
        <v>48</v>
      </c>
    </row>
    <row r="8" spans="1:11" s="6" customFormat="1" x14ac:dyDescent="0.2">
      <c r="A8" s="47" t="s">
        <v>19</v>
      </c>
      <c r="B8" s="28" t="s">
        <v>8</v>
      </c>
      <c r="C8" s="29" t="s">
        <v>86</v>
      </c>
      <c r="D8" s="11" t="s">
        <v>52</v>
      </c>
      <c r="E8" s="12" t="s">
        <v>9</v>
      </c>
      <c r="F8" s="13">
        <v>43594</v>
      </c>
      <c r="G8" s="14" t="s">
        <v>33</v>
      </c>
      <c r="H8" s="50">
        <v>40000</v>
      </c>
      <c r="I8" s="46">
        <v>21666</v>
      </c>
      <c r="J8" s="38" t="s">
        <v>53</v>
      </c>
      <c r="K8" s="49" t="s">
        <v>51</v>
      </c>
    </row>
    <row r="9" spans="1:11" s="6" customFormat="1" x14ac:dyDescent="0.2">
      <c r="A9" s="47" t="s">
        <v>20</v>
      </c>
      <c r="B9" s="28" t="s">
        <v>8</v>
      </c>
      <c r="C9" s="29" t="s">
        <v>86</v>
      </c>
      <c r="D9" s="11" t="s">
        <v>55</v>
      </c>
      <c r="E9" s="12" t="s">
        <v>9</v>
      </c>
      <c r="F9" s="13">
        <v>43595</v>
      </c>
      <c r="G9" s="14" t="s">
        <v>33</v>
      </c>
      <c r="H9" s="50">
        <v>500</v>
      </c>
      <c r="I9" s="46">
        <v>30000</v>
      </c>
      <c r="J9" s="38" t="s">
        <v>56</v>
      </c>
      <c r="K9" s="49" t="s">
        <v>54</v>
      </c>
    </row>
    <row r="10" spans="1:11" s="6" customFormat="1" x14ac:dyDescent="0.2">
      <c r="A10" s="47" t="s">
        <v>21</v>
      </c>
      <c r="B10" s="28" t="s">
        <v>8</v>
      </c>
      <c r="C10" s="29" t="s">
        <v>86</v>
      </c>
      <c r="D10" s="11" t="s">
        <v>58</v>
      </c>
      <c r="E10" s="12" t="s">
        <v>9</v>
      </c>
      <c r="F10" s="13">
        <v>43595</v>
      </c>
      <c r="G10" s="14" t="s">
        <v>33</v>
      </c>
      <c r="H10" s="50">
        <v>500</v>
      </c>
      <c r="I10" s="46">
        <v>31175</v>
      </c>
      <c r="J10" s="38" t="s">
        <v>53</v>
      </c>
      <c r="K10" s="49" t="s">
        <v>57</v>
      </c>
    </row>
    <row r="11" spans="1:11" s="6" customFormat="1" x14ac:dyDescent="0.2">
      <c r="A11" s="47" t="s">
        <v>22</v>
      </c>
      <c r="B11" s="28" t="s">
        <v>8</v>
      </c>
      <c r="C11" s="29" t="s">
        <v>86</v>
      </c>
      <c r="D11" s="11" t="s">
        <v>60</v>
      </c>
      <c r="E11" s="12" t="s">
        <v>9</v>
      </c>
      <c r="F11" s="13">
        <v>43595</v>
      </c>
      <c r="G11" s="14" t="s">
        <v>33</v>
      </c>
      <c r="H11" s="50">
        <v>500</v>
      </c>
      <c r="I11" s="46">
        <v>30715</v>
      </c>
      <c r="J11" s="38" t="s">
        <v>46</v>
      </c>
      <c r="K11" s="49" t="s">
        <v>59</v>
      </c>
    </row>
    <row r="12" spans="1:11" s="6" customFormat="1" x14ac:dyDescent="0.2">
      <c r="A12" s="47" t="s">
        <v>23</v>
      </c>
      <c r="B12" s="28" t="s">
        <v>8</v>
      </c>
      <c r="C12" s="29" t="s">
        <v>86</v>
      </c>
      <c r="D12" s="11" t="s">
        <v>62</v>
      </c>
      <c r="E12" s="12" t="s">
        <v>9</v>
      </c>
      <c r="F12" s="13">
        <v>43595</v>
      </c>
      <c r="G12" s="14" t="s">
        <v>33</v>
      </c>
      <c r="H12" s="50">
        <v>2000</v>
      </c>
      <c r="I12" s="46">
        <v>31175</v>
      </c>
      <c r="J12" s="38" t="s">
        <v>46</v>
      </c>
      <c r="K12" s="49" t="s">
        <v>61</v>
      </c>
    </row>
    <row r="13" spans="1:11" s="6" customFormat="1" x14ac:dyDescent="0.2">
      <c r="A13" s="47" t="s">
        <v>24</v>
      </c>
      <c r="B13" s="28" t="s">
        <v>8</v>
      </c>
      <c r="C13" s="29" t="s">
        <v>86</v>
      </c>
      <c r="D13" s="11" t="s">
        <v>64</v>
      </c>
      <c r="E13" s="12" t="s">
        <v>9</v>
      </c>
      <c r="F13" s="13">
        <v>43595</v>
      </c>
      <c r="G13" s="14" t="s">
        <v>33</v>
      </c>
      <c r="H13" s="50">
        <v>500</v>
      </c>
      <c r="I13" s="46">
        <v>30715</v>
      </c>
      <c r="J13" s="38" t="s">
        <v>46</v>
      </c>
      <c r="K13" s="49" t="s">
        <v>63</v>
      </c>
    </row>
    <row r="14" spans="1:11" s="6" customFormat="1" x14ac:dyDescent="0.2">
      <c r="A14" s="47" t="s">
        <v>25</v>
      </c>
      <c r="B14" s="28" t="s">
        <v>8</v>
      </c>
      <c r="C14" s="29" t="s">
        <v>86</v>
      </c>
      <c r="D14" s="11" t="s">
        <v>66</v>
      </c>
      <c r="E14" s="12" t="s">
        <v>9</v>
      </c>
      <c r="F14" s="13">
        <v>43595</v>
      </c>
      <c r="G14" s="14" t="s">
        <v>33</v>
      </c>
      <c r="H14" s="50">
        <v>1000</v>
      </c>
      <c r="I14" s="46">
        <v>100000</v>
      </c>
      <c r="J14" s="38" t="s">
        <v>46</v>
      </c>
      <c r="K14" s="49" t="s">
        <v>65</v>
      </c>
    </row>
    <row r="15" spans="1:11" s="44" customFormat="1" x14ac:dyDescent="0.2">
      <c r="A15" s="47" t="s">
        <v>26</v>
      </c>
      <c r="B15" s="28" t="s">
        <v>8</v>
      </c>
      <c r="C15" s="29" t="s">
        <v>86</v>
      </c>
      <c r="D15" s="11" t="s">
        <v>67</v>
      </c>
      <c r="E15" s="12" t="s">
        <v>9</v>
      </c>
      <c r="F15" s="13">
        <v>43595</v>
      </c>
      <c r="G15" s="14" t="s">
        <v>33</v>
      </c>
      <c r="H15" s="45">
        <v>100000</v>
      </c>
      <c r="I15" s="45">
        <v>300000</v>
      </c>
      <c r="J15" s="38" t="s">
        <v>46</v>
      </c>
      <c r="K15" s="49" t="s">
        <v>68</v>
      </c>
    </row>
    <row r="16" spans="1:11" s="44" customFormat="1" x14ac:dyDescent="0.2">
      <c r="A16" s="48" t="s">
        <v>76</v>
      </c>
      <c r="B16" s="28" t="s">
        <v>8</v>
      </c>
      <c r="C16" s="29" t="s">
        <v>86</v>
      </c>
      <c r="D16" s="11" t="s">
        <v>70</v>
      </c>
      <c r="E16" s="12" t="s">
        <v>9</v>
      </c>
      <c r="F16" s="13">
        <v>43595</v>
      </c>
      <c r="G16" s="14" t="s">
        <v>33</v>
      </c>
      <c r="H16" s="45">
        <v>500</v>
      </c>
      <c r="I16" s="45">
        <v>31175</v>
      </c>
      <c r="J16" s="38" t="s">
        <v>46</v>
      </c>
      <c r="K16" s="49" t="s">
        <v>69</v>
      </c>
    </row>
    <row r="17" spans="1:11" s="44" customFormat="1" x14ac:dyDescent="0.2">
      <c r="A17" s="48" t="s">
        <v>77</v>
      </c>
      <c r="B17" s="28" t="s">
        <v>8</v>
      </c>
      <c r="C17" s="29" t="s">
        <v>86</v>
      </c>
      <c r="D17" s="11" t="s">
        <v>73</v>
      </c>
      <c r="E17" s="12" t="s">
        <v>9</v>
      </c>
      <c r="F17" s="13">
        <v>43595</v>
      </c>
      <c r="G17" s="14" t="s">
        <v>33</v>
      </c>
      <c r="H17" s="45">
        <v>500</v>
      </c>
      <c r="I17" s="45">
        <v>31175</v>
      </c>
      <c r="J17" s="38" t="s">
        <v>72</v>
      </c>
      <c r="K17" s="49" t="s">
        <v>71</v>
      </c>
    </row>
    <row r="18" spans="1:11" s="44" customFormat="1" x14ac:dyDescent="0.2">
      <c r="A18" s="48" t="s">
        <v>78</v>
      </c>
      <c r="B18" s="28" t="s">
        <v>8</v>
      </c>
      <c r="C18" s="29" t="s">
        <v>86</v>
      </c>
      <c r="D18" s="11" t="s">
        <v>80</v>
      </c>
      <c r="E18" s="12" t="s">
        <v>9</v>
      </c>
      <c r="F18" s="13">
        <v>43595</v>
      </c>
      <c r="G18" s="14" t="s">
        <v>33</v>
      </c>
      <c r="H18" s="45">
        <v>500</v>
      </c>
      <c r="I18" s="45">
        <v>31175</v>
      </c>
      <c r="J18" s="38" t="s">
        <v>74</v>
      </c>
      <c r="K18" s="49" t="s">
        <v>75</v>
      </c>
    </row>
    <row r="19" spans="1:11" s="44" customFormat="1" x14ac:dyDescent="0.2">
      <c r="A19" s="48" t="s">
        <v>79</v>
      </c>
      <c r="B19" s="28" t="s">
        <v>8</v>
      </c>
      <c r="C19" s="29" t="s">
        <v>86</v>
      </c>
      <c r="D19" s="11" t="s">
        <v>82</v>
      </c>
      <c r="E19" s="12" t="s">
        <v>83</v>
      </c>
      <c r="F19" s="13">
        <v>43598</v>
      </c>
      <c r="G19" s="14" t="s">
        <v>33</v>
      </c>
      <c r="H19" s="45">
        <v>222375</v>
      </c>
      <c r="I19" s="45">
        <v>180000</v>
      </c>
      <c r="J19" s="38" t="s">
        <v>37</v>
      </c>
      <c r="K19" s="49" t="s">
        <v>81</v>
      </c>
    </row>
    <row r="20" spans="1:11" s="44" customFormat="1" x14ac:dyDescent="0.2">
      <c r="A20" s="48" t="s">
        <v>85</v>
      </c>
      <c r="B20" s="28" t="s">
        <v>8</v>
      </c>
      <c r="C20" s="29" t="s">
        <v>86</v>
      </c>
      <c r="D20" s="11" t="s">
        <v>84</v>
      </c>
      <c r="E20" s="12" t="s">
        <v>83</v>
      </c>
      <c r="F20" s="13">
        <v>43598</v>
      </c>
      <c r="G20" s="14" t="s">
        <v>33</v>
      </c>
      <c r="H20" s="45">
        <v>655000</v>
      </c>
      <c r="I20" s="45">
        <v>180000</v>
      </c>
      <c r="J20" s="38" t="s">
        <v>37</v>
      </c>
      <c r="K20" s="49" t="s">
        <v>81</v>
      </c>
    </row>
    <row r="21" spans="1:11" s="44" customFormat="1" x14ac:dyDescent="0.2">
      <c r="A21" s="52" t="s">
        <v>87</v>
      </c>
      <c r="B21" s="28" t="s">
        <v>8</v>
      </c>
      <c r="C21" s="29" t="s">
        <v>86</v>
      </c>
      <c r="D21" s="11" t="s">
        <v>93</v>
      </c>
      <c r="E21" s="12" t="s">
        <v>83</v>
      </c>
      <c r="F21" s="13">
        <v>43605</v>
      </c>
      <c r="G21" s="14" t="s">
        <v>33</v>
      </c>
      <c r="H21" s="45">
        <v>140000</v>
      </c>
      <c r="I21" s="45">
        <v>60350</v>
      </c>
      <c r="J21" s="38" t="s">
        <v>94</v>
      </c>
      <c r="K21" s="49" t="s">
        <v>95</v>
      </c>
    </row>
    <row r="22" spans="1:11" s="44" customFormat="1" x14ac:dyDescent="0.2">
      <c r="A22" s="52" t="s">
        <v>88</v>
      </c>
      <c r="B22" s="28" t="s">
        <v>8</v>
      </c>
      <c r="C22" s="29" t="s">
        <v>86</v>
      </c>
      <c r="D22" s="11" t="s">
        <v>55</v>
      </c>
      <c r="E22" s="12" t="s">
        <v>9</v>
      </c>
      <c r="F22" s="13">
        <v>43595</v>
      </c>
      <c r="G22" s="14" t="s">
        <v>33</v>
      </c>
      <c r="H22" s="45">
        <v>500</v>
      </c>
      <c r="I22" s="45">
        <v>30000</v>
      </c>
      <c r="J22" s="38" t="s">
        <v>56</v>
      </c>
      <c r="K22" s="49" t="s">
        <v>54</v>
      </c>
    </row>
    <row r="23" spans="1:11" s="44" customFormat="1" x14ac:dyDescent="0.2">
      <c r="A23" s="52" t="s">
        <v>89</v>
      </c>
      <c r="B23" s="28" t="s">
        <v>8</v>
      </c>
      <c r="C23" s="29" t="s">
        <v>86</v>
      </c>
      <c r="D23" s="11" t="s">
        <v>55</v>
      </c>
      <c r="E23" s="12" t="s">
        <v>9</v>
      </c>
      <c r="F23" s="13">
        <v>43595</v>
      </c>
      <c r="G23" s="14" t="s">
        <v>33</v>
      </c>
      <c r="H23" s="45">
        <v>500</v>
      </c>
      <c r="I23" s="45">
        <v>30000</v>
      </c>
      <c r="J23" s="38" t="s">
        <v>97</v>
      </c>
      <c r="K23" s="49" t="s">
        <v>96</v>
      </c>
    </row>
    <row r="24" spans="1:11" s="44" customFormat="1" x14ac:dyDescent="0.2">
      <c r="A24" s="52" t="s">
        <v>90</v>
      </c>
      <c r="B24" s="28" t="s">
        <v>8</v>
      </c>
      <c r="C24" s="29" t="s">
        <v>86</v>
      </c>
      <c r="D24" s="11" t="s">
        <v>99</v>
      </c>
      <c r="E24" s="12" t="s">
        <v>9</v>
      </c>
      <c r="F24" s="13">
        <v>43599</v>
      </c>
      <c r="G24" s="14" t="s">
        <v>33</v>
      </c>
      <c r="H24" s="45">
        <v>500</v>
      </c>
      <c r="I24" s="45">
        <v>49000</v>
      </c>
      <c r="J24" s="38" t="s">
        <v>53</v>
      </c>
      <c r="K24" s="49" t="s">
        <v>98</v>
      </c>
    </row>
    <row r="25" spans="1:11" s="44" customFormat="1" x14ac:dyDescent="0.2">
      <c r="A25" s="52" t="s">
        <v>91</v>
      </c>
      <c r="B25" s="28" t="s">
        <v>8</v>
      </c>
      <c r="C25" s="29" t="s">
        <v>86</v>
      </c>
      <c r="D25" s="11" t="s">
        <v>101</v>
      </c>
      <c r="E25" s="12" t="s">
        <v>9</v>
      </c>
      <c r="F25" s="13">
        <v>43595</v>
      </c>
      <c r="G25" s="14" t="s">
        <v>33</v>
      </c>
      <c r="H25" s="45">
        <v>500</v>
      </c>
      <c r="I25" s="45">
        <v>31175</v>
      </c>
      <c r="J25" s="38" t="s">
        <v>46</v>
      </c>
      <c r="K25" s="49" t="s">
        <v>100</v>
      </c>
    </row>
    <row r="26" spans="1:11" s="44" customFormat="1" x14ac:dyDescent="0.2">
      <c r="A26" s="52" t="s">
        <v>92</v>
      </c>
      <c r="B26" s="28" t="s">
        <v>8</v>
      </c>
      <c r="C26" s="29" t="s">
        <v>106</v>
      </c>
      <c r="D26" s="11" t="s">
        <v>105</v>
      </c>
      <c r="E26" s="12" t="s">
        <v>104</v>
      </c>
      <c r="F26" s="13" t="s">
        <v>103</v>
      </c>
      <c r="G26" s="14" t="s">
        <v>103</v>
      </c>
      <c r="H26" s="45">
        <v>1000</v>
      </c>
      <c r="I26" s="45">
        <v>10000</v>
      </c>
      <c r="J26" s="38" t="s">
        <v>102</v>
      </c>
      <c r="K26" s="49" t="s">
        <v>107</v>
      </c>
    </row>
    <row r="27" spans="1:11" s="44" customFormat="1" x14ac:dyDescent="0.2">
      <c r="A27" s="53" t="s">
        <v>108</v>
      </c>
      <c r="B27" s="28" t="s">
        <v>8</v>
      </c>
      <c r="C27" s="29" t="s">
        <v>106</v>
      </c>
      <c r="D27" s="11" t="s">
        <v>80</v>
      </c>
      <c r="E27" s="12" t="s">
        <v>9</v>
      </c>
      <c r="F27" s="13">
        <v>43587</v>
      </c>
      <c r="G27" s="14" t="s">
        <v>33</v>
      </c>
      <c r="H27" s="45">
        <v>500</v>
      </c>
      <c r="I27" s="45">
        <v>31175</v>
      </c>
      <c r="J27" s="38" t="s">
        <v>110</v>
      </c>
      <c r="K27" s="49" t="s">
        <v>109</v>
      </c>
    </row>
    <row r="28" spans="1:11" s="44" customFormat="1" x14ac:dyDescent="0.2">
      <c r="A28" s="54" t="s">
        <v>111</v>
      </c>
      <c r="B28" s="28" t="s">
        <v>8</v>
      </c>
      <c r="C28" s="29" t="s">
        <v>86</v>
      </c>
      <c r="D28" s="11" t="s">
        <v>122</v>
      </c>
      <c r="E28" s="12" t="s">
        <v>9</v>
      </c>
      <c r="F28" s="13">
        <v>43609</v>
      </c>
      <c r="G28" s="14" t="s">
        <v>33</v>
      </c>
      <c r="H28" s="45">
        <v>500</v>
      </c>
      <c r="I28" s="45">
        <v>21428</v>
      </c>
      <c r="J28" s="38" t="s">
        <v>46</v>
      </c>
      <c r="K28" s="49" t="s">
        <v>123</v>
      </c>
    </row>
    <row r="29" spans="1:11" s="44" customFormat="1" x14ac:dyDescent="0.2">
      <c r="A29" s="54" t="s">
        <v>112</v>
      </c>
      <c r="B29" s="28" t="s">
        <v>8</v>
      </c>
      <c r="C29" s="29" t="s">
        <v>86</v>
      </c>
      <c r="D29" s="11" t="s">
        <v>125</v>
      </c>
      <c r="E29" s="12" t="s">
        <v>9</v>
      </c>
      <c r="F29" s="13">
        <v>43608</v>
      </c>
      <c r="G29" s="14" t="s">
        <v>33</v>
      </c>
      <c r="H29" s="45">
        <v>2000</v>
      </c>
      <c r="I29" s="45">
        <v>30000</v>
      </c>
      <c r="J29" s="38" t="s">
        <v>127</v>
      </c>
      <c r="K29" s="49" t="s">
        <v>124</v>
      </c>
    </row>
    <row r="30" spans="1:11" s="44" customFormat="1" x14ac:dyDescent="0.2">
      <c r="A30" s="54" t="s">
        <v>113</v>
      </c>
      <c r="B30" s="28" t="s">
        <v>8</v>
      </c>
      <c r="C30" s="29" t="s">
        <v>86</v>
      </c>
      <c r="D30" s="11" t="s">
        <v>128</v>
      </c>
      <c r="E30" s="12" t="s">
        <v>9</v>
      </c>
      <c r="F30" s="13">
        <v>43608</v>
      </c>
      <c r="G30" s="14" t="s">
        <v>33</v>
      </c>
      <c r="H30" s="45">
        <v>109000</v>
      </c>
      <c r="I30" s="45">
        <v>600000</v>
      </c>
      <c r="J30" s="38" t="s">
        <v>127</v>
      </c>
      <c r="K30" s="49" t="s">
        <v>126</v>
      </c>
    </row>
    <row r="31" spans="1:11" s="44" customFormat="1" x14ac:dyDescent="0.2">
      <c r="A31" s="54" t="s">
        <v>114</v>
      </c>
      <c r="B31" s="28" t="s">
        <v>8</v>
      </c>
      <c r="C31" s="29" t="s">
        <v>86</v>
      </c>
      <c r="D31" s="11" t="s">
        <v>130</v>
      </c>
      <c r="E31" s="12" t="s">
        <v>83</v>
      </c>
      <c r="F31" s="13">
        <v>43609</v>
      </c>
      <c r="G31" s="14" t="s">
        <v>33</v>
      </c>
      <c r="H31" s="45">
        <v>7000</v>
      </c>
      <c r="I31" s="45">
        <v>30000</v>
      </c>
      <c r="J31" s="38" t="s">
        <v>94</v>
      </c>
      <c r="K31" s="49" t="s">
        <v>129</v>
      </c>
    </row>
    <row r="32" spans="1:11" s="44" customFormat="1" x14ac:dyDescent="0.2">
      <c r="A32" s="54" t="s">
        <v>115</v>
      </c>
      <c r="B32" s="28" t="s">
        <v>8</v>
      </c>
      <c r="C32" s="29" t="s">
        <v>86</v>
      </c>
      <c r="D32" s="11" t="s">
        <v>131</v>
      </c>
      <c r="E32" s="12" t="s">
        <v>83</v>
      </c>
      <c r="F32" s="13">
        <v>43608</v>
      </c>
      <c r="G32" s="14" t="s">
        <v>33</v>
      </c>
      <c r="H32" s="45">
        <v>1206000</v>
      </c>
      <c r="I32" s="45">
        <v>172000</v>
      </c>
      <c r="J32" s="38" t="s">
        <v>94</v>
      </c>
      <c r="K32" s="49" t="s">
        <v>132</v>
      </c>
    </row>
    <row r="33" spans="1:11" s="44" customFormat="1" x14ac:dyDescent="0.2">
      <c r="A33" s="54" t="s">
        <v>116</v>
      </c>
      <c r="B33" s="28" t="s">
        <v>8</v>
      </c>
      <c r="C33" s="29" t="s">
        <v>133</v>
      </c>
      <c r="D33" s="11" t="s">
        <v>121</v>
      </c>
      <c r="E33" s="12" t="s">
        <v>9</v>
      </c>
      <c r="F33" s="13">
        <v>43614</v>
      </c>
      <c r="G33" s="14" t="s">
        <v>33</v>
      </c>
      <c r="H33" s="60">
        <v>800000</v>
      </c>
      <c r="I33" s="60">
        <v>3200000</v>
      </c>
      <c r="J33" s="38" t="s">
        <v>135</v>
      </c>
      <c r="K33" s="49" t="s">
        <v>134</v>
      </c>
    </row>
    <row r="34" spans="1:11" s="44" customFormat="1" x14ac:dyDescent="0.2">
      <c r="A34" s="54" t="s">
        <v>117</v>
      </c>
      <c r="B34" s="28" t="s">
        <v>8</v>
      </c>
      <c r="C34" s="29" t="s">
        <v>133</v>
      </c>
      <c r="D34" s="11" t="s">
        <v>137</v>
      </c>
      <c r="E34" s="12" t="s">
        <v>9</v>
      </c>
      <c r="F34" s="13">
        <v>43614</v>
      </c>
      <c r="G34" s="14" t="s">
        <v>33</v>
      </c>
      <c r="H34" s="60">
        <v>5000</v>
      </c>
      <c r="I34" s="60">
        <v>40000</v>
      </c>
      <c r="J34" s="38" t="s">
        <v>138</v>
      </c>
      <c r="K34" s="49" t="s">
        <v>136</v>
      </c>
    </row>
    <row r="35" spans="1:11" s="44" customFormat="1" x14ac:dyDescent="0.2">
      <c r="A35" s="54" t="s">
        <v>118</v>
      </c>
      <c r="B35" s="28" t="s">
        <v>8</v>
      </c>
      <c r="C35" s="29" t="s">
        <v>133</v>
      </c>
      <c r="D35" s="11" t="s">
        <v>60</v>
      </c>
      <c r="E35" s="12" t="s">
        <v>9</v>
      </c>
      <c r="F35" s="13">
        <v>43614</v>
      </c>
      <c r="G35" s="14" t="s">
        <v>33</v>
      </c>
      <c r="H35" s="61">
        <v>500</v>
      </c>
      <c r="I35" s="60">
        <v>5000</v>
      </c>
      <c r="J35" s="38" t="s">
        <v>135</v>
      </c>
      <c r="K35" s="51" t="s">
        <v>139</v>
      </c>
    </row>
    <row r="36" spans="1:11" s="44" customFormat="1" x14ac:dyDescent="0.2">
      <c r="A36" s="54" t="s">
        <v>119</v>
      </c>
      <c r="B36" s="28" t="s">
        <v>8</v>
      </c>
      <c r="C36" s="29" t="s">
        <v>133</v>
      </c>
      <c r="D36" s="11" t="s">
        <v>142</v>
      </c>
      <c r="E36" s="12" t="s">
        <v>9</v>
      </c>
      <c r="F36" s="13">
        <v>43614</v>
      </c>
      <c r="G36" s="14" t="s">
        <v>33</v>
      </c>
      <c r="H36" s="60" t="s">
        <v>143</v>
      </c>
      <c r="I36" s="60">
        <v>8571</v>
      </c>
      <c r="J36" s="38" t="s">
        <v>141</v>
      </c>
      <c r="K36" s="49" t="s">
        <v>140</v>
      </c>
    </row>
    <row r="37" spans="1:11" s="44" customFormat="1" x14ac:dyDescent="0.2">
      <c r="A37" s="54" t="s">
        <v>120</v>
      </c>
      <c r="B37" s="28" t="s">
        <v>8</v>
      </c>
      <c r="C37" s="29" t="s">
        <v>133</v>
      </c>
      <c r="D37" s="11" t="s">
        <v>148</v>
      </c>
      <c r="E37" s="12" t="s">
        <v>9</v>
      </c>
      <c r="F37" s="13">
        <v>43614</v>
      </c>
      <c r="G37" s="14" t="s">
        <v>33</v>
      </c>
      <c r="H37" s="60">
        <v>500</v>
      </c>
      <c r="I37" s="60">
        <v>5000</v>
      </c>
      <c r="J37" s="38" t="s">
        <v>147</v>
      </c>
      <c r="K37" s="49" t="s">
        <v>146</v>
      </c>
    </row>
    <row r="38" spans="1:11" s="44" customFormat="1" x14ac:dyDescent="0.2">
      <c r="A38" s="54" t="s">
        <v>144</v>
      </c>
      <c r="B38" s="28" t="s">
        <v>8</v>
      </c>
      <c r="C38" s="29" t="s">
        <v>133</v>
      </c>
      <c r="D38" s="11" t="s">
        <v>151</v>
      </c>
      <c r="E38" s="12" t="s">
        <v>9</v>
      </c>
      <c r="F38" s="13">
        <v>43614</v>
      </c>
      <c r="G38" s="14" t="s">
        <v>33</v>
      </c>
      <c r="H38" s="60">
        <v>1500</v>
      </c>
      <c r="I38" s="60">
        <v>10000</v>
      </c>
      <c r="J38" s="38" t="s">
        <v>150</v>
      </c>
      <c r="K38" s="49" t="s">
        <v>149</v>
      </c>
    </row>
    <row r="39" spans="1:11" s="44" customFormat="1" x14ac:dyDescent="0.2">
      <c r="A39" s="54" t="s">
        <v>145</v>
      </c>
      <c r="B39" s="28" t="s">
        <v>8</v>
      </c>
      <c r="C39" s="29" t="s">
        <v>133</v>
      </c>
      <c r="D39" s="11" t="s">
        <v>153</v>
      </c>
      <c r="E39" s="12" t="s">
        <v>9</v>
      </c>
      <c r="F39" s="13">
        <v>43608</v>
      </c>
      <c r="G39" s="14" t="s">
        <v>33</v>
      </c>
      <c r="H39" s="60">
        <v>500</v>
      </c>
      <c r="I39" s="60" t="s">
        <v>143</v>
      </c>
      <c r="J39" s="38" t="s">
        <v>147</v>
      </c>
      <c r="K39" s="49" t="s">
        <v>152</v>
      </c>
    </row>
    <row r="40" spans="1:11" s="44" customFormat="1" x14ac:dyDescent="0.2">
      <c r="A40" s="48" t="s">
        <v>156</v>
      </c>
      <c r="B40" s="28" t="s">
        <v>8</v>
      </c>
      <c r="C40" s="29" t="s">
        <v>86</v>
      </c>
      <c r="D40" s="11" t="s">
        <v>155</v>
      </c>
      <c r="E40" s="12" t="s">
        <v>9</v>
      </c>
      <c r="F40" s="13">
        <v>43614</v>
      </c>
      <c r="G40" s="14" t="s">
        <v>33</v>
      </c>
      <c r="H40" s="60">
        <v>5000</v>
      </c>
      <c r="I40" s="60">
        <v>10000</v>
      </c>
      <c r="J40" s="38" t="s">
        <v>157</v>
      </c>
      <c r="K40" s="49" t="s">
        <v>154</v>
      </c>
    </row>
    <row r="41" spans="1:11" s="44" customFormat="1" x14ac:dyDescent="0.2">
      <c r="A41" s="55" t="s">
        <v>158</v>
      </c>
      <c r="B41" s="28" t="s">
        <v>8</v>
      </c>
      <c r="C41" s="29" t="s">
        <v>133</v>
      </c>
      <c r="D41" s="11" t="s">
        <v>164</v>
      </c>
      <c r="E41" s="12" t="s">
        <v>9</v>
      </c>
      <c r="F41" s="13">
        <v>43616</v>
      </c>
      <c r="G41" s="14" t="s">
        <v>33</v>
      </c>
      <c r="H41" s="60">
        <v>5000</v>
      </c>
      <c r="I41" s="60">
        <v>30000</v>
      </c>
      <c r="J41" s="38" t="s">
        <v>165</v>
      </c>
      <c r="K41" s="49" t="s">
        <v>163</v>
      </c>
    </row>
    <row r="42" spans="1:11" s="44" customFormat="1" x14ac:dyDescent="0.2">
      <c r="A42" s="55" t="s">
        <v>159</v>
      </c>
      <c r="B42" s="28" t="s">
        <v>8</v>
      </c>
      <c r="C42" s="29" t="s">
        <v>133</v>
      </c>
      <c r="D42" s="11" t="s">
        <v>166</v>
      </c>
      <c r="E42" s="12" t="s">
        <v>83</v>
      </c>
      <c r="F42" s="13">
        <v>43616</v>
      </c>
      <c r="G42" s="14" t="s">
        <v>33</v>
      </c>
      <c r="H42" s="60">
        <v>214000</v>
      </c>
      <c r="I42" s="60">
        <v>360000</v>
      </c>
      <c r="J42" s="38" t="s">
        <v>94</v>
      </c>
      <c r="K42" s="49" t="s">
        <v>163</v>
      </c>
    </row>
    <row r="43" spans="1:11" s="44" customFormat="1" x14ac:dyDescent="0.2">
      <c r="A43" s="55" t="s">
        <v>160</v>
      </c>
      <c r="B43" s="28" t="s">
        <v>8</v>
      </c>
      <c r="C43" s="29" t="s">
        <v>133</v>
      </c>
      <c r="D43" s="11" t="s">
        <v>169</v>
      </c>
      <c r="E43" s="12" t="s">
        <v>83</v>
      </c>
      <c r="F43" s="13">
        <v>43616</v>
      </c>
      <c r="G43" s="14" t="s">
        <v>33</v>
      </c>
      <c r="H43" s="60">
        <v>258700</v>
      </c>
      <c r="I43" s="60">
        <v>560000</v>
      </c>
      <c r="J43" s="38" t="s">
        <v>168</v>
      </c>
      <c r="K43" s="49" t="s">
        <v>167</v>
      </c>
    </row>
    <row r="44" spans="1:11" s="44" customFormat="1" x14ac:dyDescent="0.2">
      <c r="A44" s="55" t="s">
        <v>161</v>
      </c>
      <c r="B44" s="28" t="s">
        <v>8</v>
      </c>
      <c r="C44" s="29" t="s">
        <v>133</v>
      </c>
      <c r="D44" s="11" t="s">
        <v>172</v>
      </c>
      <c r="E44" s="12" t="s">
        <v>83</v>
      </c>
      <c r="F44" s="13">
        <v>43612</v>
      </c>
      <c r="G44" s="14" t="s">
        <v>33</v>
      </c>
      <c r="H44" s="60">
        <v>800000</v>
      </c>
      <c r="I44" s="60">
        <v>400000</v>
      </c>
      <c r="J44" s="38" t="s">
        <v>171</v>
      </c>
      <c r="K44" s="49" t="s">
        <v>170</v>
      </c>
    </row>
    <row r="45" spans="1:11" s="44" customFormat="1" x14ac:dyDescent="0.2">
      <c r="A45" s="55" t="s">
        <v>162</v>
      </c>
      <c r="B45" s="28" t="s">
        <v>8</v>
      </c>
      <c r="C45" s="29" t="s">
        <v>133</v>
      </c>
      <c r="D45" s="11" t="s">
        <v>131</v>
      </c>
      <c r="E45" s="12" t="s">
        <v>83</v>
      </c>
      <c r="F45" s="13">
        <v>43616</v>
      </c>
      <c r="G45" s="14" t="s">
        <v>33</v>
      </c>
      <c r="H45" s="60">
        <v>1206000</v>
      </c>
      <c r="I45" s="60">
        <v>550000</v>
      </c>
      <c r="J45" s="38" t="s">
        <v>168</v>
      </c>
      <c r="K45" s="49" t="s">
        <v>173</v>
      </c>
    </row>
    <row r="46" spans="1:11" s="44" customFormat="1" x14ac:dyDescent="0.2">
      <c r="A46" s="55" t="s">
        <v>174</v>
      </c>
      <c r="B46" s="28" t="s">
        <v>8</v>
      </c>
      <c r="C46" s="29" t="s">
        <v>133</v>
      </c>
      <c r="D46" s="11" t="s">
        <v>178</v>
      </c>
      <c r="E46" s="12" t="s">
        <v>83</v>
      </c>
      <c r="F46" s="13">
        <v>43616</v>
      </c>
      <c r="G46" s="14" t="s">
        <v>33</v>
      </c>
      <c r="H46" s="60">
        <v>85000</v>
      </c>
      <c r="I46" s="60">
        <v>250000</v>
      </c>
      <c r="J46" s="38" t="s">
        <v>168</v>
      </c>
      <c r="K46" s="49" t="s">
        <v>184</v>
      </c>
    </row>
    <row r="47" spans="1:11" s="44" customFormat="1" x14ac:dyDescent="0.2">
      <c r="A47" s="55" t="s">
        <v>175</v>
      </c>
      <c r="B47" s="28" t="s">
        <v>8</v>
      </c>
      <c r="C47" s="29" t="s">
        <v>133</v>
      </c>
      <c r="D47" s="11" t="s">
        <v>179</v>
      </c>
      <c r="E47" s="12" t="s">
        <v>83</v>
      </c>
      <c r="F47" s="13">
        <v>43616</v>
      </c>
      <c r="G47" s="14" t="s">
        <v>33</v>
      </c>
      <c r="H47" s="60">
        <v>250000</v>
      </c>
      <c r="I47" s="60">
        <f>6*150000</f>
        <v>900000</v>
      </c>
      <c r="J47" s="38" t="s">
        <v>180</v>
      </c>
      <c r="K47" s="49" t="s">
        <v>182</v>
      </c>
    </row>
    <row r="48" spans="1:11" s="44" customFormat="1" x14ac:dyDescent="0.2">
      <c r="A48" s="55" t="s">
        <v>176</v>
      </c>
      <c r="B48" s="28" t="s">
        <v>8</v>
      </c>
      <c r="C48" s="29" t="s">
        <v>133</v>
      </c>
      <c r="D48" s="11" t="s">
        <v>181</v>
      </c>
      <c r="E48" s="12" t="s">
        <v>83</v>
      </c>
      <c r="F48" s="13">
        <v>43616</v>
      </c>
      <c r="G48" s="14" t="s">
        <v>33</v>
      </c>
      <c r="H48" s="60">
        <v>250000</v>
      </c>
      <c r="I48" s="60">
        <v>150000</v>
      </c>
      <c r="J48" s="38" t="s">
        <v>180</v>
      </c>
      <c r="K48" s="49" t="s">
        <v>183</v>
      </c>
    </row>
    <row r="49" spans="1:11" s="44" customFormat="1" x14ac:dyDescent="0.2">
      <c r="A49" s="55" t="s">
        <v>177</v>
      </c>
      <c r="B49" s="28" t="s">
        <v>8</v>
      </c>
      <c r="C49" s="29" t="s">
        <v>133</v>
      </c>
      <c r="D49" s="11" t="s">
        <v>60</v>
      </c>
      <c r="E49" s="12" t="s">
        <v>9</v>
      </c>
      <c r="F49" s="13">
        <v>43616</v>
      </c>
      <c r="G49" s="14" t="s">
        <v>33</v>
      </c>
      <c r="H49" s="61">
        <v>500</v>
      </c>
      <c r="I49" s="60">
        <v>30715</v>
      </c>
      <c r="J49" s="38" t="s">
        <v>185</v>
      </c>
      <c r="K49" s="49" t="s">
        <v>186</v>
      </c>
    </row>
    <row r="50" spans="1:11" s="44" customFormat="1" x14ac:dyDescent="0.2">
      <c r="A50" s="55" t="s">
        <v>187</v>
      </c>
      <c r="B50" s="28" t="s">
        <v>8</v>
      </c>
      <c r="C50" s="29" t="s">
        <v>133</v>
      </c>
      <c r="D50" s="11" t="s">
        <v>191</v>
      </c>
      <c r="E50" s="12" t="s">
        <v>9</v>
      </c>
      <c r="F50" s="13">
        <v>43616</v>
      </c>
      <c r="G50" s="14" t="s">
        <v>33</v>
      </c>
      <c r="H50" s="61">
        <v>500</v>
      </c>
      <c r="I50" s="60">
        <v>31175</v>
      </c>
      <c r="J50" s="38" t="s">
        <v>192</v>
      </c>
      <c r="K50" s="49" t="s">
        <v>190</v>
      </c>
    </row>
    <row r="51" spans="1:11" s="44" customFormat="1" x14ac:dyDescent="0.2">
      <c r="A51" s="55" t="s">
        <v>188</v>
      </c>
      <c r="B51" s="28" t="s">
        <v>8</v>
      </c>
      <c r="C51" s="29" t="s">
        <v>133</v>
      </c>
      <c r="D51" s="11" t="s">
        <v>42</v>
      </c>
      <c r="E51" s="12" t="s">
        <v>9</v>
      </c>
      <c r="F51" s="13">
        <v>43615</v>
      </c>
      <c r="G51" s="14" t="s">
        <v>33</v>
      </c>
      <c r="H51" s="61">
        <v>500</v>
      </c>
      <c r="I51" s="60">
        <v>31175</v>
      </c>
      <c r="J51" s="38" t="s">
        <v>194</v>
      </c>
      <c r="K51" s="49" t="s">
        <v>193</v>
      </c>
    </row>
    <row r="52" spans="1:11" s="44" customFormat="1" x14ac:dyDescent="0.2">
      <c r="A52" s="55" t="s">
        <v>189</v>
      </c>
      <c r="B52" s="28" t="s">
        <v>8</v>
      </c>
      <c r="C52" s="29" t="s">
        <v>133</v>
      </c>
      <c r="D52" s="11" t="s">
        <v>73</v>
      </c>
      <c r="E52" s="12" t="s">
        <v>9</v>
      </c>
      <c r="F52" s="13">
        <v>43605</v>
      </c>
      <c r="G52" s="14" t="s">
        <v>33</v>
      </c>
      <c r="H52" s="60">
        <v>500</v>
      </c>
      <c r="I52" s="60">
        <v>31175</v>
      </c>
      <c r="J52" s="38" t="s">
        <v>195</v>
      </c>
      <c r="K52" s="49" t="s">
        <v>196</v>
      </c>
    </row>
    <row r="53" spans="1:11" s="44" customFormat="1" x14ac:dyDescent="0.2">
      <c r="A53" s="55" t="s">
        <v>197</v>
      </c>
      <c r="B53" s="28" t="s">
        <v>8</v>
      </c>
      <c r="C53" s="29" t="s">
        <v>133</v>
      </c>
      <c r="D53" s="11" t="s">
        <v>198</v>
      </c>
      <c r="E53" s="12" t="s">
        <v>9</v>
      </c>
      <c r="F53" s="13">
        <v>43612</v>
      </c>
      <c r="G53" s="14" t="s">
        <v>199</v>
      </c>
      <c r="H53" s="60">
        <v>200</v>
      </c>
      <c r="I53" s="60">
        <v>1000</v>
      </c>
      <c r="J53" s="38" t="s">
        <v>200</v>
      </c>
      <c r="K53" s="49" t="s">
        <v>201</v>
      </c>
    </row>
    <row r="54" spans="1:11" s="44" customFormat="1" x14ac:dyDescent="0.2">
      <c r="A54" s="56" t="s">
        <v>202</v>
      </c>
      <c r="B54" s="28" t="s">
        <v>8</v>
      </c>
      <c r="C54" s="29" t="s">
        <v>133</v>
      </c>
      <c r="D54" s="11" t="s">
        <v>209</v>
      </c>
      <c r="E54" s="12" t="s">
        <v>83</v>
      </c>
      <c r="F54" s="13">
        <v>43622</v>
      </c>
      <c r="G54" s="14" t="s">
        <v>210</v>
      </c>
      <c r="H54" s="60">
        <v>400000</v>
      </c>
      <c r="I54" s="60">
        <v>200000</v>
      </c>
      <c r="J54" s="38" t="s">
        <v>211</v>
      </c>
      <c r="K54" s="49" t="s">
        <v>212</v>
      </c>
    </row>
    <row r="55" spans="1:11" s="44" customFormat="1" x14ac:dyDescent="0.2">
      <c r="A55" s="56" t="s">
        <v>203</v>
      </c>
      <c r="B55" s="28" t="s">
        <v>8</v>
      </c>
      <c r="C55" s="29" t="s">
        <v>133</v>
      </c>
      <c r="D55" s="11" t="s">
        <v>213</v>
      </c>
      <c r="E55" s="12" t="s">
        <v>83</v>
      </c>
      <c r="F55" s="13">
        <v>43616</v>
      </c>
      <c r="G55" s="14" t="s">
        <v>33</v>
      </c>
      <c r="H55" s="60">
        <v>850000</v>
      </c>
      <c r="I55" s="60">
        <v>450000</v>
      </c>
      <c r="J55" s="38" t="s">
        <v>94</v>
      </c>
      <c r="K55" s="49" t="s">
        <v>214</v>
      </c>
    </row>
    <row r="56" spans="1:11" s="44" customFormat="1" x14ac:dyDescent="0.2">
      <c r="A56" s="56" t="s">
        <v>204</v>
      </c>
      <c r="B56" s="28" t="s">
        <v>8</v>
      </c>
      <c r="C56" s="29" t="s">
        <v>133</v>
      </c>
      <c r="D56" s="11" t="s">
        <v>215</v>
      </c>
      <c r="E56" s="12" t="s">
        <v>83</v>
      </c>
      <c r="F56" s="13">
        <v>43616</v>
      </c>
      <c r="G56" s="14" t="s">
        <v>33</v>
      </c>
      <c r="H56" s="60">
        <v>655000</v>
      </c>
      <c r="I56" s="60">
        <v>550000</v>
      </c>
      <c r="J56" s="38" t="s">
        <v>94</v>
      </c>
      <c r="K56" s="49" t="s">
        <v>214</v>
      </c>
    </row>
    <row r="57" spans="1:11" s="44" customFormat="1" x14ac:dyDescent="0.2">
      <c r="A57" s="56" t="s">
        <v>205</v>
      </c>
      <c r="B57" s="28" t="s">
        <v>8</v>
      </c>
      <c r="C57" s="29" t="s">
        <v>133</v>
      </c>
      <c r="D57" s="11" t="s">
        <v>216</v>
      </c>
      <c r="E57" s="12" t="s">
        <v>83</v>
      </c>
      <c r="F57" s="13">
        <v>43621</v>
      </c>
      <c r="G57" s="14" t="s">
        <v>210</v>
      </c>
      <c r="H57" s="60">
        <v>350000</v>
      </c>
      <c r="I57" s="60">
        <v>500000</v>
      </c>
      <c r="J57" s="38" t="s">
        <v>94</v>
      </c>
      <c r="K57" s="49" t="s">
        <v>217</v>
      </c>
    </row>
    <row r="58" spans="1:11" s="44" customFormat="1" x14ac:dyDescent="0.2">
      <c r="A58" s="56" t="s">
        <v>206</v>
      </c>
      <c r="B58" s="28" t="s">
        <v>8</v>
      </c>
      <c r="C58" s="29" t="s">
        <v>133</v>
      </c>
      <c r="D58" s="11" t="s">
        <v>218</v>
      </c>
      <c r="E58" s="12" t="s">
        <v>83</v>
      </c>
      <c r="F58" s="13">
        <v>43621</v>
      </c>
      <c r="G58" s="14" t="s">
        <v>210</v>
      </c>
      <c r="H58" s="60">
        <v>335000</v>
      </c>
      <c r="I58" s="60">
        <v>350000</v>
      </c>
      <c r="J58" s="38" t="s">
        <v>94</v>
      </c>
      <c r="K58" s="49" t="s">
        <v>219</v>
      </c>
    </row>
    <row r="59" spans="1:11" s="44" customFormat="1" x14ac:dyDescent="0.2">
      <c r="A59" s="56" t="s">
        <v>207</v>
      </c>
      <c r="B59" s="28" t="s">
        <v>8</v>
      </c>
      <c r="C59" s="29" t="s">
        <v>133</v>
      </c>
      <c r="D59" s="11" t="s">
        <v>221</v>
      </c>
      <c r="E59" s="12" t="s">
        <v>9</v>
      </c>
      <c r="F59" s="13">
        <v>43615</v>
      </c>
      <c r="G59" s="14" t="s">
        <v>33</v>
      </c>
      <c r="H59" s="61">
        <v>500</v>
      </c>
      <c r="I59" s="60">
        <v>31175</v>
      </c>
      <c r="J59" s="38" t="s">
        <v>222</v>
      </c>
      <c r="K59" s="49" t="s">
        <v>220</v>
      </c>
    </row>
    <row r="60" spans="1:11" s="44" customFormat="1" x14ac:dyDescent="0.2">
      <c r="A60" s="56" t="s">
        <v>208</v>
      </c>
      <c r="B60" s="28" t="s">
        <v>8</v>
      </c>
      <c r="C60" s="29" t="s">
        <v>133</v>
      </c>
      <c r="D60" s="11" t="s">
        <v>226</v>
      </c>
      <c r="E60" s="12" t="s">
        <v>227</v>
      </c>
      <c r="F60" s="13">
        <v>43622</v>
      </c>
      <c r="G60" s="14" t="s">
        <v>210</v>
      </c>
      <c r="H60" s="60">
        <v>75000</v>
      </c>
      <c r="I60" s="60">
        <v>15000</v>
      </c>
      <c r="J60" s="38" t="s">
        <v>228</v>
      </c>
      <c r="K60" s="49"/>
    </row>
    <row r="61" spans="1:11" s="44" customFormat="1" x14ac:dyDescent="0.2">
      <c r="A61" s="56" t="s">
        <v>223</v>
      </c>
      <c r="B61" s="28" t="s">
        <v>8</v>
      </c>
      <c r="C61" s="29" t="s">
        <v>133</v>
      </c>
      <c r="D61" s="11" t="s">
        <v>230</v>
      </c>
      <c r="E61" s="12" t="s">
        <v>9</v>
      </c>
      <c r="F61" s="13">
        <v>43622</v>
      </c>
      <c r="G61" s="14" t="s">
        <v>210</v>
      </c>
      <c r="H61" s="60">
        <v>51000</v>
      </c>
      <c r="I61" s="60">
        <v>220000</v>
      </c>
      <c r="J61" s="38" t="s">
        <v>231</v>
      </c>
      <c r="K61" s="49" t="s">
        <v>229</v>
      </c>
    </row>
    <row r="62" spans="1:11" s="44" customFormat="1" x14ac:dyDescent="0.2">
      <c r="A62" s="56" t="s">
        <v>224</v>
      </c>
      <c r="B62" s="28" t="s">
        <v>8</v>
      </c>
      <c r="C62" s="29" t="s">
        <v>133</v>
      </c>
      <c r="D62" s="11" t="s">
        <v>234</v>
      </c>
      <c r="E62" s="12" t="s">
        <v>83</v>
      </c>
      <c r="F62" s="13">
        <v>43621</v>
      </c>
      <c r="G62" s="14" t="s">
        <v>210</v>
      </c>
      <c r="H62" s="60">
        <v>71000</v>
      </c>
      <c r="I62" s="60">
        <v>230000</v>
      </c>
      <c r="J62" s="38" t="s">
        <v>235</v>
      </c>
      <c r="K62" s="49" t="s">
        <v>233</v>
      </c>
    </row>
    <row r="63" spans="1:11" s="44" customFormat="1" x14ac:dyDescent="0.2">
      <c r="A63" s="56" t="s">
        <v>225</v>
      </c>
      <c r="B63" s="28" t="s">
        <v>8</v>
      </c>
      <c r="C63" s="29" t="s">
        <v>133</v>
      </c>
      <c r="D63" s="11" t="s">
        <v>238</v>
      </c>
      <c r="E63" s="12" t="s">
        <v>9</v>
      </c>
      <c r="F63" s="13">
        <v>43618</v>
      </c>
      <c r="G63" s="14" t="s">
        <v>210</v>
      </c>
      <c r="H63" s="60">
        <v>1500</v>
      </c>
      <c r="I63" s="60">
        <v>6000</v>
      </c>
      <c r="J63" s="38" t="s">
        <v>237</v>
      </c>
      <c r="K63" s="49" t="s">
        <v>236</v>
      </c>
    </row>
    <row r="64" spans="1:11" s="44" customFormat="1" x14ac:dyDescent="0.2">
      <c r="A64" s="56" t="s">
        <v>232</v>
      </c>
      <c r="B64" s="28" t="s">
        <v>8</v>
      </c>
      <c r="C64" s="29" t="s">
        <v>133</v>
      </c>
      <c r="D64" s="11" t="s">
        <v>240</v>
      </c>
      <c r="E64" s="12" t="s">
        <v>9</v>
      </c>
      <c r="F64" s="13">
        <v>43618</v>
      </c>
      <c r="G64" s="14" t="s">
        <v>210</v>
      </c>
      <c r="H64" s="60">
        <v>4500</v>
      </c>
      <c r="I64" s="60">
        <v>25000</v>
      </c>
      <c r="J64" s="38" t="s">
        <v>135</v>
      </c>
      <c r="K64" s="49" t="s">
        <v>239</v>
      </c>
    </row>
    <row r="65" spans="1:11" s="44" customFormat="1" x14ac:dyDescent="0.2">
      <c r="A65" s="57" t="s">
        <v>241</v>
      </c>
      <c r="B65" s="28" t="s">
        <v>8</v>
      </c>
      <c r="C65" s="29" t="s">
        <v>133</v>
      </c>
      <c r="D65" s="11" t="s">
        <v>60</v>
      </c>
      <c r="E65" s="12" t="s">
        <v>9</v>
      </c>
      <c r="F65" s="13">
        <v>43623</v>
      </c>
      <c r="G65" s="14" t="s">
        <v>210</v>
      </c>
      <c r="H65" s="50">
        <v>7500</v>
      </c>
      <c r="I65" s="62">
        <v>35000</v>
      </c>
      <c r="J65" s="38" t="s">
        <v>243</v>
      </c>
      <c r="K65" s="49" t="s">
        <v>244</v>
      </c>
    </row>
    <row r="66" spans="1:11" s="44" customFormat="1" x14ac:dyDescent="0.2">
      <c r="A66" s="57" t="s">
        <v>242</v>
      </c>
      <c r="B66" s="28" t="s">
        <v>8</v>
      </c>
      <c r="C66" s="29" t="s">
        <v>133</v>
      </c>
      <c r="D66" s="11" t="s">
        <v>245</v>
      </c>
      <c r="E66" s="12" t="s">
        <v>9</v>
      </c>
      <c r="F66" s="13">
        <v>43623</v>
      </c>
      <c r="G66" s="14" t="s">
        <v>210</v>
      </c>
      <c r="H66" s="50">
        <v>5000</v>
      </c>
      <c r="I66" s="62">
        <v>30715</v>
      </c>
      <c r="J66" s="38" t="s">
        <v>243</v>
      </c>
      <c r="K66" s="51" t="s">
        <v>246</v>
      </c>
    </row>
    <row r="67" spans="1:11" s="44" customFormat="1" x14ac:dyDescent="0.2">
      <c r="A67" s="58" t="s">
        <v>247</v>
      </c>
      <c r="B67" s="28" t="s">
        <v>8</v>
      </c>
      <c r="C67" s="29" t="s">
        <v>133</v>
      </c>
      <c r="D67" s="11" t="s">
        <v>253</v>
      </c>
      <c r="E67" s="12" t="s">
        <v>9</v>
      </c>
      <c r="F67" s="13">
        <v>43623</v>
      </c>
      <c r="G67" s="14" t="s">
        <v>210</v>
      </c>
      <c r="H67" s="50">
        <v>240000</v>
      </c>
      <c r="I67" s="62">
        <v>350000</v>
      </c>
      <c r="J67" s="38" t="s">
        <v>243</v>
      </c>
      <c r="K67" s="49" t="s">
        <v>254</v>
      </c>
    </row>
    <row r="68" spans="1:11" s="44" customFormat="1" x14ac:dyDescent="0.2">
      <c r="A68" s="58" t="s">
        <v>248</v>
      </c>
      <c r="B68" s="28" t="s">
        <v>8</v>
      </c>
      <c r="C68" s="29" t="s">
        <v>133</v>
      </c>
      <c r="D68" s="11" t="s">
        <v>155</v>
      </c>
      <c r="E68" s="12" t="s">
        <v>9</v>
      </c>
      <c r="F68" s="13">
        <v>43623</v>
      </c>
      <c r="G68" s="14" t="s">
        <v>210</v>
      </c>
      <c r="H68" s="50">
        <v>10000</v>
      </c>
      <c r="I68" s="62">
        <v>40000</v>
      </c>
      <c r="J68" s="38" t="s">
        <v>243</v>
      </c>
      <c r="K68" s="49" t="s">
        <v>255</v>
      </c>
    </row>
    <row r="69" spans="1:11" s="44" customFormat="1" x14ac:dyDescent="0.2">
      <c r="A69" s="58" t="s">
        <v>249</v>
      </c>
      <c r="B69" s="28" t="s">
        <v>8</v>
      </c>
      <c r="C69" s="29" t="s">
        <v>133</v>
      </c>
      <c r="D69" s="11" t="s">
        <v>39</v>
      </c>
      <c r="E69" s="12" t="s">
        <v>9</v>
      </c>
      <c r="F69" s="13">
        <v>43623</v>
      </c>
      <c r="G69" s="14" t="s">
        <v>210</v>
      </c>
      <c r="H69" s="50">
        <v>5000</v>
      </c>
      <c r="I69" s="62">
        <v>25000</v>
      </c>
      <c r="J69" s="38" t="s">
        <v>243</v>
      </c>
      <c r="K69" s="51" t="s">
        <v>256</v>
      </c>
    </row>
    <row r="70" spans="1:11" s="44" customFormat="1" x14ac:dyDescent="0.2">
      <c r="A70" s="58" t="s">
        <v>250</v>
      </c>
      <c r="B70" s="28" t="s">
        <v>8</v>
      </c>
      <c r="C70" s="29" t="s">
        <v>133</v>
      </c>
      <c r="D70" s="11" t="s">
        <v>258</v>
      </c>
      <c r="E70" s="12" t="s">
        <v>9</v>
      </c>
      <c r="F70" s="13">
        <v>43623</v>
      </c>
      <c r="G70" s="14" t="s">
        <v>210</v>
      </c>
      <c r="H70" s="50">
        <v>15000</v>
      </c>
      <c r="I70" s="62">
        <v>60000</v>
      </c>
      <c r="J70" s="38" t="s">
        <v>243</v>
      </c>
      <c r="K70" s="51" t="s">
        <v>257</v>
      </c>
    </row>
    <row r="71" spans="1:11" s="44" customFormat="1" x14ac:dyDescent="0.2">
      <c r="A71" s="58" t="s">
        <v>251</v>
      </c>
      <c r="B71" s="28" t="s">
        <v>8</v>
      </c>
      <c r="C71" s="29" t="s">
        <v>133</v>
      </c>
      <c r="D71" s="11" t="s">
        <v>260</v>
      </c>
      <c r="E71" s="12" t="s">
        <v>9</v>
      </c>
      <c r="F71" s="13">
        <v>43622</v>
      </c>
      <c r="G71" s="14" t="s">
        <v>210</v>
      </c>
      <c r="H71" s="50">
        <v>55000</v>
      </c>
      <c r="I71" s="62">
        <v>250000</v>
      </c>
      <c r="J71" s="38" t="s">
        <v>261</v>
      </c>
      <c r="K71" s="51" t="s">
        <v>259</v>
      </c>
    </row>
    <row r="72" spans="1:11" s="44" customFormat="1" x14ac:dyDescent="0.2">
      <c r="A72" s="58" t="s">
        <v>252</v>
      </c>
      <c r="B72" s="28" t="s">
        <v>8</v>
      </c>
      <c r="C72" s="29" t="s">
        <v>133</v>
      </c>
      <c r="D72" s="11" t="s">
        <v>263</v>
      </c>
      <c r="E72" s="12" t="s">
        <v>9</v>
      </c>
      <c r="F72" s="13">
        <v>43622</v>
      </c>
      <c r="G72" s="14" t="s">
        <v>210</v>
      </c>
      <c r="H72" s="50">
        <v>200</v>
      </c>
      <c r="I72" s="62">
        <v>1000</v>
      </c>
      <c r="J72" s="38" t="s">
        <v>264</v>
      </c>
      <c r="K72" s="51" t="s">
        <v>262</v>
      </c>
    </row>
    <row r="73" spans="1:11" s="44" customFormat="1" x14ac:dyDescent="0.2">
      <c r="A73" s="63" t="s">
        <v>266</v>
      </c>
      <c r="B73" s="28" t="s">
        <v>8</v>
      </c>
      <c r="C73" s="29" t="s">
        <v>133</v>
      </c>
      <c r="D73" s="11" t="s">
        <v>265</v>
      </c>
      <c r="E73" s="12" t="s">
        <v>9</v>
      </c>
      <c r="F73" s="13">
        <v>43630</v>
      </c>
      <c r="G73" s="14" t="s">
        <v>210</v>
      </c>
      <c r="H73" s="50">
        <v>48635</v>
      </c>
      <c r="I73" s="62">
        <v>18571</v>
      </c>
      <c r="J73" s="38" t="s">
        <v>268</v>
      </c>
      <c r="K73" s="51" t="s">
        <v>269</v>
      </c>
    </row>
    <row r="74" spans="1:11" s="44" customFormat="1" x14ac:dyDescent="0.2">
      <c r="A74" s="63" t="s">
        <v>267</v>
      </c>
      <c r="B74" s="28" t="s">
        <v>8</v>
      </c>
      <c r="C74" s="29" t="s">
        <v>133</v>
      </c>
      <c r="D74" s="11" t="s">
        <v>270</v>
      </c>
      <c r="E74" s="12" t="s">
        <v>104</v>
      </c>
      <c r="F74" s="13" t="s">
        <v>210</v>
      </c>
      <c r="G74" s="14" t="s">
        <v>210</v>
      </c>
      <c r="H74" s="50">
        <v>2000</v>
      </c>
      <c r="I74" s="62">
        <v>10000</v>
      </c>
      <c r="J74" s="38" t="s">
        <v>268</v>
      </c>
      <c r="K74" s="51"/>
    </row>
    <row r="75" spans="1:11" s="44" customFormat="1" x14ac:dyDescent="0.2">
      <c r="A75" s="59"/>
      <c r="B75" s="28"/>
      <c r="C75" s="29"/>
      <c r="D75" s="11"/>
      <c r="E75" s="12"/>
      <c r="F75" s="13"/>
      <c r="G75" s="14"/>
      <c r="H75" s="50"/>
      <c r="I75" s="62"/>
      <c r="J75" s="38"/>
      <c r="K75" s="51"/>
    </row>
    <row r="76" spans="1:11" s="44" customFormat="1" x14ac:dyDescent="0.2">
      <c r="A76" s="64"/>
      <c r="B76" s="64"/>
      <c r="C76" s="64"/>
      <c r="D76" s="64"/>
      <c r="E76" s="64"/>
      <c r="F76" s="64"/>
      <c r="G76" s="64"/>
      <c r="H76" s="17">
        <f>SUM(H2:H74)</f>
        <v>9696410</v>
      </c>
      <c r="I76" s="17">
        <f>SUM(I2:I74)</f>
        <v>12933192</v>
      </c>
      <c r="J76" s="43"/>
      <c r="K76" s="24"/>
    </row>
    <row r="77" spans="1:11" s="6" customForma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40"/>
      <c r="K77" s="26"/>
    </row>
    <row r="78" spans="1:11" s="6" customForma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40"/>
      <c r="K78" s="26"/>
    </row>
    <row r="79" spans="1:11" s="6" customForma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40"/>
      <c r="K79" s="26"/>
    </row>
    <row r="80" spans="1:11" s="6" customFormat="1" ht="13.5" thickBo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40"/>
      <c r="K80" s="26"/>
    </row>
    <row r="81" spans="1:14" s="6" customFormat="1" x14ac:dyDescent="0.2">
      <c r="A81" s="26"/>
      <c r="B81"/>
      <c r="C81" s="30"/>
      <c r="D81" s="31" t="s">
        <v>27</v>
      </c>
      <c r="E81" s="32" t="s">
        <v>28</v>
      </c>
      <c r="F81" s="33" t="s">
        <v>29</v>
      </c>
      <c r="G81"/>
      <c r="H81"/>
      <c r="I81"/>
      <c r="J81" s="41"/>
      <c r="K81"/>
    </row>
    <row r="82" spans="1:14" s="6" customFormat="1" x14ac:dyDescent="0.2">
      <c r="A82" s="26"/>
      <c r="B82"/>
      <c r="C82" s="29" t="s">
        <v>86</v>
      </c>
      <c r="D82" s="39">
        <f>COUNTIF($C$2:$C$78,C82)+19</f>
        <v>49</v>
      </c>
      <c r="E82" s="27">
        <f ca="1">SUMIF($C$2:$C$76,C82,$H$2:$H$40)</f>
        <v>2634175</v>
      </c>
      <c r="F82" s="34">
        <f>SUMIF($C$2:$C$40,C82,$I$2:$I$40)</f>
        <v>2900745</v>
      </c>
      <c r="G82"/>
      <c r="H82"/>
      <c r="I82"/>
      <c r="J82" s="41"/>
      <c r="K82"/>
    </row>
    <row r="83" spans="1:14" s="6" customFormat="1" x14ac:dyDescent="0.2">
      <c r="A83" s="26"/>
      <c r="B83"/>
      <c r="C83" s="29" t="s">
        <v>106</v>
      </c>
      <c r="D83" s="39">
        <f>COUNTIF($C$2:$C$78,C83)</f>
        <v>2</v>
      </c>
      <c r="E83" s="27">
        <f>SUMIF($C$2:$C$27,C83,$H$2:$H$27)</f>
        <v>1500</v>
      </c>
      <c r="F83" s="34">
        <f>SUMIF($C$2:$C$27,C83,$I$2:$I$27)</f>
        <v>41175</v>
      </c>
      <c r="G83"/>
      <c r="H83"/>
      <c r="I83"/>
      <c r="J83" s="41"/>
      <c r="K83"/>
    </row>
    <row r="84" spans="1:14" s="6" customFormat="1" x14ac:dyDescent="0.2">
      <c r="A84" s="26"/>
      <c r="B84"/>
      <c r="C84" s="29" t="s">
        <v>133</v>
      </c>
      <c r="D84" s="39">
        <f>COUNTIF($C$2:$C$78,C84)+13</f>
        <v>54</v>
      </c>
      <c r="E84" s="27">
        <f>SUMIF($C$2:$C$72,C84,$H$2:$H$72)</f>
        <v>7010100</v>
      </c>
      <c r="F84" s="34">
        <f>SUMIF($C$2:$C$72,C84,$I$2:$I$72)</f>
        <v>9962701</v>
      </c>
      <c r="G84"/>
      <c r="H84"/>
      <c r="I84"/>
      <c r="J84" s="41"/>
      <c r="K84"/>
    </row>
    <row r="85" spans="1:14" s="6" customFormat="1" ht="13.5" thickBot="1" x14ac:dyDescent="0.25">
      <c r="A85"/>
      <c r="B85"/>
      <c r="C85" s="35" t="s">
        <v>30</v>
      </c>
      <c r="D85" s="36">
        <f>SUM(D82:D84)</f>
        <v>105</v>
      </c>
      <c r="E85" s="36">
        <f ca="1">SUM(E82:E84)</f>
        <v>9645775</v>
      </c>
      <c r="F85" s="37">
        <f>SUM(F82:F84)</f>
        <v>12904621</v>
      </c>
      <c r="G85"/>
      <c r="H85"/>
      <c r="I85"/>
      <c r="J85" s="41"/>
      <c r="K85"/>
      <c r="M85" s="44"/>
      <c r="N85" s="44"/>
    </row>
    <row r="86" spans="1:14" s="6" customFormat="1" x14ac:dyDescent="0.2">
      <c r="A86"/>
      <c r="B86"/>
      <c r="C86"/>
      <c r="D86"/>
      <c r="E86"/>
      <c r="F86"/>
      <c r="G86"/>
      <c r="H86"/>
      <c r="I86"/>
      <c r="J86" s="41"/>
      <c r="K86"/>
      <c r="M86" s="44"/>
      <c r="N86" s="44"/>
    </row>
    <row r="87" spans="1:14" s="6" customFormat="1" x14ac:dyDescent="0.2">
      <c r="A87"/>
      <c r="B87"/>
      <c r="C87"/>
      <c r="D87"/>
      <c r="E87"/>
      <c r="F87"/>
      <c r="G87"/>
      <c r="H87"/>
      <c r="I87"/>
      <c r="J87" s="41"/>
      <c r="K87"/>
      <c r="M87" s="44"/>
      <c r="N87" s="44"/>
    </row>
    <row r="88" spans="1:14" s="6" customFormat="1" x14ac:dyDescent="0.2">
      <c r="A88"/>
      <c r="B88"/>
      <c r="C88"/>
      <c r="D88"/>
      <c r="E88"/>
      <c r="F88"/>
      <c r="G88"/>
      <c r="J88" s="41"/>
      <c r="K88"/>
      <c r="M88" s="44"/>
      <c r="N88" s="44"/>
    </row>
    <row r="89" spans="1:14" s="6" customFormat="1" x14ac:dyDescent="0.2">
      <c r="A89"/>
      <c r="B89"/>
      <c r="C89"/>
      <c r="D89"/>
      <c r="E89"/>
      <c r="F89"/>
      <c r="G89"/>
      <c r="H89"/>
      <c r="I89"/>
      <c r="J89" s="41"/>
      <c r="K89"/>
      <c r="M89" s="44"/>
      <c r="N89" s="44"/>
    </row>
    <row r="90" spans="1:14" s="6" customFormat="1" x14ac:dyDescent="0.2">
      <c r="A90"/>
      <c r="B90"/>
      <c r="C90"/>
      <c r="D90"/>
      <c r="E90"/>
      <c r="F90"/>
      <c r="G90"/>
      <c r="H90"/>
      <c r="I90"/>
      <c r="J90" s="41"/>
      <c r="K90"/>
      <c r="M90" s="44"/>
      <c r="N90" s="44"/>
    </row>
    <row r="91" spans="1:14" s="6" customFormat="1" x14ac:dyDescent="0.2">
      <c r="A91"/>
      <c r="B91"/>
      <c r="C91"/>
      <c r="D91"/>
      <c r="E91"/>
      <c r="F91"/>
      <c r="G91"/>
      <c r="H91"/>
      <c r="I91"/>
      <c r="J91" s="41"/>
      <c r="K91"/>
      <c r="M91" s="44"/>
      <c r="N91" s="44"/>
    </row>
    <row r="92" spans="1:14" s="6" customFormat="1" x14ac:dyDescent="0.2">
      <c r="A92"/>
      <c r="B92"/>
      <c r="C92"/>
      <c r="D92"/>
      <c r="E92"/>
      <c r="F92"/>
      <c r="G92"/>
      <c r="H92"/>
      <c r="I92"/>
      <c r="J92" s="41"/>
      <c r="K92"/>
      <c r="M92" s="44"/>
      <c r="N92" s="44"/>
    </row>
    <row r="93" spans="1:14" s="6" customFormat="1" x14ac:dyDescent="0.2">
      <c r="A93"/>
      <c r="B93"/>
      <c r="C93"/>
      <c r="D93"/>
      <c r="E93"/>
      <c r="F93"/>
      <c r="G93"/>
      <c r="H93"/>
      <c r="I93"/>
      <c r="J93" s="41"/>
      <c r="K93"/>
      <c r="M93" s="44"/>
      <c r="N93" s="44"/>
    </row>
    <row r="94" spans="1:14" s="6" customFormat="1" x14ac:dyDescent="0.2">
      <c r="A94"/>
      <c r="B94"/>
      <c r="C94"/>
      <c r="D94"/>
      <c r="E94"/>
      <c r="F94"/>
      <c r="G94"/>
      <c r="J94" s="42"/>
      <c r="M94" s="44"/>
      <c r="N94" s="44"/>
    </row>
    <row r="95" spans="1:14" s="6" customFormat="1" x14ac:dyDescent="0.2">
      <c r="A95"/>
      <c r="B95"/>
      <c r="C95"/>
      <c r="D95"/>
      <c r="E95"/>
      <c r="F95"/>
      <c r="G95"/>
      <c r="J95" s="42"/>
      <c r="M95" s="44"/>
      <c r="N95" s="44"/>
    </row>
    <row r="96" spans="1:14" s="6" customFormat="1" x14ac:dyDescent="0.2">
      <c r="A96"/>
      <c r="B96"/>
      <c r="C96"/>
      <c r="D96"/>
      <c r="E96"/>
      <c r="F96"/>
      <c r="G96"/>
      <c r="J96" s="42"/>
    </row>
    <row r="97" spans="1:11" s="6" customFormat="1" x14ac:dyDescent="0.2">
      <c r="A97"/>
      <c r="B97"/>
      <c r="C97"/>
      <c r="D97"/>
      <c r="E97"/>
      <c r="F97"/>
      <c r="G97"/>
      <c r="J97" s="42"/>
    </row>
    <row r="98" spans="1:11" s="6" customFormat="1" x14ac:dyDescent="0.2">
      <c r="A98"/>
      <c r="B98"/>
      <c r="C98"/>
      <c r="D98"/>
      <c r="E98"/>
      <c r="F98"/>
      <c r="G98"/>
      <c r="J98" s="42"/>
    </row>
    <row r="99" spans="1:11" s="6" customFormat="1" x14ac:dyDescent="0.2">
      <c r="A99"/>
      <c r="B99"/>
      <c r="C99"/>
      <c r="D99"/>
      <c r="E99"/>
      <c r="F99"/>
      <c r="G99"/>
      <c r="J99" s="42"/>
    </row>
    <row r="100" spans="1:11" s="6" customFormat="1" x14ac:dyDescent="0.2">
      <c r="A100"/>
      <c r="B100"/>
      <c r="C100"/>
      <c r="D100"/>
      <c r="E100"/>
      <c r="F100"/>
      <c r="G100"/>
      <c r="H100"/>
      <c r="I100"/>
      <c r="J100" s="41"/>
      <c r="K100"/>
    </row>
    <row r="101" spans="1:11" s="6" customFormat="1" x14ac:dyDescent="0.2">
      <c r="A101"/>
      <c r="B101"/>
      <c r="C101"/>
      <c r="D101"/>
      <c r="E101"/>
      <c r="F101"/>
      <c r="G101"/>
      <c r="H101"/>
      <c r="I101"/>
      <c r="J101" s="41"/>
      <c r="K101"/>
    </row>
    <row r="102" spans="1:11" s="6" customFormat="1" x14ac:dyDescent="0.2">
      <c r="A102"/>
      <c r="B102"/>
      <c r="C102"/>
      <c r="D102"/>
      <c r="E102"/>
      <c r="F102"/>
      <c r="G102"/>
      <c r="H102"/>
      <c r="I102"/>
      <c r="J102" s="41"/>
      <c r="K102"/>
    </row>
    <row r="103" spans="1:11" s="6" customFormat="1" x14ac:dyDescent="0.2">
      <c r="A103"/>
      <c r="B103"/>
      <c r="C103"/>
      <c r="D103"/>
      <c r="E103"/>
      <c r="F103"/>
      <c r="G103"/>
      <c r="H103"/>
      <c r="I103"/>
      <c r="J103" s="41"/>
      <c r="K103"/>
    </row>
    <row r="104" spans="1:11" s="6" customFormat="1" x14ac:dyDescent="0.2">
      <c r="A104"/>
      <c r="B104"/>
      <c r="C104"/>
      <c r="D104"/>
      <c r="E104"/>
      <c r="F104"/>
      <c r="G104"/>
      <c r="H104"/>
      <c r="I104"/>
      <c r="J104" s="41"/>
      <c r="K104"/>
    </row>
    <row r="105" spans="1:11" s="6" customFormat="1" x14ac:dyDescent="0.2">
      <c r="A105"/>
      <c r="B105"/>
      <c r="C105"/>
      <c r="D105"/>
      <c r="E105"/>
      <c r="F105"/>
      <c r="G105"/>
      <c r="H105"/>
      <c r="I105"/>
      <c r="J105" s="41"/>
      <c r="K105"/>
    </row>
    <row r="106" spans="1:11" s="6" customFormat="1" x14ac:dyDescent="0.2">
      <c r="A106"/>
      <c r="B106"/>
      <c r="C106"/>
      <c r="D106"/>
      <c r="E106"/>
      <c r="F106"/>
      <c r="G106"/>
      <c r="H106"/>
      <c r="I106"/>
      <c r="J106" s="41"/>
      <c r="K106"/>
    </row>
    <row r="107" spans="1:11" s="6" customFormat="1" x14ac:dyDescent="0.2">
      <c r="A107"/>
      <c r="B107"/>
      <c r="C107"/>
      <c r="D107"/>
      <c r="E107"/>
      <c r="F107"/>
      <c r="G107"/>
      <c r="H107"/>
      <c r="I107"/>
      <c r="J107" s="41"/>
      <c r="K107"/>
    </row>
    <row r="108" spans="1:11" s="6" customFormat="1" x14ac:dyDescent="0.2">
      <c r="A108"/>
      <c r="B108"/>
      <c r="C108"/>
      <c r="D108"/>
      <c r="E108"/>
      <c r="F108"/>
      <c r="G108"/>
      <c r="H108"/>
      <c r="I108"/>
      <c r="J108" s="41"/>
      <c r="K108"/>
    </row>
    <row r="109" spans="1:11" s="6" customFormat="1" x14ac:dyDescent="0.2">
      <c r="A109"/>
      <c r="B109"/>
      <c r="C109"/>
      <c r="D109"/>
      <c r="E109"/>
      <c r="F109"/>
      <c r="G109"/>
      <c r="H109"/>
      <c r="I109"/>
      <c r="J109" s="41"/>
      <c r="K109"/>
    </row>
    <row r="110" spans="1:11" s="6" customFormat="1" x14ac:dyDescent="0.2">
      <c r="A110"/>
      <c r="B110"/>
      <c r="C110"/>
      <c r="D110"/>
      <c r="E110"/>
      <c r="F110"/>
      <c r="G110"/>
      <c r="H110"/>
      <c r="I110"/>
      <c r="J110" s="41"/>
      <c r="K110"/>
    </row>
    <row r="111" spans="1:11" s="6" customFormat="1" x14ac:dyDescent="0.2">
      <c r="A111"/>
      <c r="B111"/>
      <c r="C111"/>
      <c r="D111"/>
      <c r="E111"/>
      <c r="F111"/>
      <c r="G111"/>
      <c r="H111"/>
      <c r="I111"/>
      <c r="J111" s="41"/>
      <c r="K111"/>
    </row>
    <row r="112" spans="1:11" s="6" customFormat="1" x14ac:dyDescent="0.2">
      <c r="A112"/>
      <c r="B112"/>
      <c r="C112"/>
      <c r="D112"/>
      <c r="E112"/>
      <c r="F112"/>
      <c r="G112"/>
      <c r="H112"/>
      <c r="I112"/>
      <c r="J112" s="41"/>
      <c r="K112"/>
    </row>
    <row r="113" spans="1:11" s="6" customFormat="1" x14ac:dyDescent="0.2">
      <c r="A113"/>
      <c r="B113"/>
      <c r="C113"/>
      <c r="D113"/>
      <c r="E113"/>
      <c r="F113"/>
      <c r="G113"/>
      <c r="H113"/>
      <c r="I113"/>
      <c r="J113" s="41"/>
      <c r="K113"/>
    </row>
    <row r="114" spans="1:11" s="6" customFormat="1" x14ac:dyDescent="0.2">
      <c r="A114"/>
      <c r="B114"/>
      <c r="C114"/>
      <c r="D114"/>
      <c r="E114"/>
      <c r="F114"/>
      <c r="G114"/>
      <c r="H114"/>
      <c r="I114"/>
      <c r="J114" s="41"/>
      <c r="K114"/>
    </row>
    <row r="115" spans="1:11" s="6" customFormat="1" x14ac:dyDescent="0.2">
      <c r="A115"/>
      <c r="B115"/>
      <c r="C115"/>
      <c r="D115"/>
      <c r="E115"/>
      <c r="F115"/>
      <c r="G115"/>
      <c r="H115"/>
      <c r="I115"/>
      <c r="J115" s="41"/>
      <c r="K115"/>
    </row>
    <row r="116" spans="1:11" s="6" customFormat="1" x14ac:dyDescent="0.2">
      <c r="A116"/>
      <c r="B116"/>
      <c r="C116"/>
      <c r="D116"/>
      <c r="E116"/>
      <c r="F116"/>
      <c r="G116"/>
      <c r="H116"/>
      <c r="I116"/>
      <c r="J116" s="41"/>
      <c r="K116"/>
    </row>
    <row r="117" spans="1:11" s="6" customFormat="1" x14ac:dyDescent="0.2">
      <c r="A117"/>
      <c r="B117"/>
      <c r="C117"/>
      <c r="D117"/>
      <c r="E117"/>
      <c r="F117"/>
      <c r="G117"/>
      <c r="H117"/>
      <c r="I117"/>
      <c r="J117" s="41"/>
      <c r="K117"/>
    </row>
    <row r="118" spans="1:11" s="6" customFormat="1" x14ac:dyDescent="0.2">
      <c r="A118"/>
      <c r="B118"/>
      <c r="C118"/>
      <c r="D118"/>
      <c r="E118"/>
      <c r="F118"/>
      <c r="G118"/>
      <c r="H118"/>
      <c r="I118"/>
      <c r="J118" s="41"/>
      <c r="K118"/>
    </row>
    <row r="119" spans="1:11" s="6" customFormat="1" x14ac:dyDescent="0.2">
      <c r="A119"/>
      <c r="B119"/>
      <c r="C119"/>
      <c r="D119"/>
      <c r="E119"/>
      <c r="F119"/>
      <c r="G119"/>
      <c r="H119"/>
      <c r="I119"/>
      <c r="J119" s="41"/>
      <c r="K119"/>
    </row>
    <row r="120" spans="1:11" s="6" customFormat="1" x14ac:dyDescent="0.2">
      <c r="A120"/>
      <c r="B120"/>
      <c r="C120"/>
      <c r="D120"/>
      <c r="E120"/>
      <c r="F120"/>
      <c r="G120"/>
      <c r="H120"/>
      <c r="I120"/>
      <c r="J120" s="41"/>
      <c r="K120"/>
    </row>
    <row r="121" spans="1:11" s="6" customFormat="1" x14ac:dyDescent="0.2">
      <c r="A121"/>
      <c r="B121"/>
      <c r="C121"/>
      <c r="D121"/>
      <c r="E121"/>
      <c r="F121"/>
      <c r="G121"/>
      <c r="H121"/>
      <c r="I121"/>
      <c r="J121" s="41"/>
      <c r="K121"/>
    </row>
    <row r="122" spans="1:11" s="6" customFormat="1" x14ac:dyDescent="0.2">
      <c r="A122"/>
      <c r="B122"/>
      <c r="C122"/>
      <c r="D122"/>
      <c r="E122"/>
      <c r="F122"/>
      <c r="G122"/>
      <c r="H122"/>
      <c r="I122"/>
      <c r="J122" s="41"/>
      <c r="K122"/>
    </row>
    <row r="123" spans="1:11" s="6" customFormat="1" x14ac:dyDescent="0.2">
      <c r="A123"/>
      <c r="B123"/>
      <c r="C123"/>
      <c r="D123"/>
      <c r="E123"/>
      <c r="F123"/>
      <c r="G123"/>
      <c r="H123"/>
      <c r="I123"/>
      <c r="J123" s="41"/>
      <c r="K123"/>
    </row>
    <row r="124" spans="1:11" s="6" customFormat="1" x14ac:dyDescent="0.2">
      <c r="A124"/>
      <c r="B124"/>
      <c r="C124"/>
      <c r="D124"/>
      <c r="E124"/>
      <c r="F124"/>
      <c r="G124"/>
      <c r="H124"/>
      <c r="I124"/>
      <c r="J124" s="41"/>
      <c r="K124"/>
    </row>
    <row r="125" spans="1:11" s="6" customFormat="1" x14ac:dyDescent="0.2">
      <c r="A125"/>
      <c r="B125"/>
      <c r="C125"/>
      <c r="D125"/>
      <c r="E125"/>
      <c r="F125"/>
      <c r="G125"/>
      <c r="H125"/>
      <c r="I125"/>
      <c r="J125" s="41"/>
      <c r="K125"/>
    </row>
    <row r="126" spans="1:11" s="6" customFormat="1" x14ac:dyDescent="0.2">
      <c r="A126"/>
      <c r="B126"/>
      <c r="C126"/>
      <c r="D126"/>
      <c r="E126"/>
      <c r="F126"/>
      <c r="G126"/>
      <c r="H126"/>
      <c r="I126"/>
      <c r="J126" s="41"/>
      <c r="K126"/>
    </row>
    <row r="127" spans="1:11" s="6" customFormat="1" x14ac:dyDescent="0.2">
      <c r="A127"/>
      <c r="B127"/>
      <c r="C127"/>
      <c r="D127"/>
      <c r="E127"/>
      <c r="F127"/>
      <c r="G127"/>
      <c r="H127"/>
      <c r="I127"/>
      <c r="J127" s="41"/>
      <c r="K127"/>
    </row>
    <row r="128" spans="1:11" s="6" customFormat="1" x14ac:dyDescent="0.2">
      <c r="A128"/>
      <c r="B128"/>
      <c r="C128"/>
      <c r="D128"/>
      <c r="E128"/>
      <c r="F128"/>
      <c r="G128"/>
      <c r="H128"/>
      <c r="I128"/>
      <c r="J128" s="41"/>
      <c r="K128"/>
    </row>
    <row r="129" spans="1:11" s="6" customFormat="1" x14ac:dyDescent="0.2">
      <c r="A129"/>
      <c r="B129"/>
      <c r="C129"/>
      <c r="D129"/>
      <c r="E129"/>
      <c r="F129"/>
      <c r="G129"/>
      <c r="H129"/>
      <c r="I129"/>
      <c r="J129" s="41"/>
      <c r="K129"/>
    </row>
    <row r="130" spans="1:11" s="6" customFormat="1" x14ac:dyDescent="0.2">
      <c r="A130"/>
      <c r="B130"/>
      <c r="C130"/>
      <c r="D130"/>
      <c r="E130"/>
      <c r="F130"/>
      <c r="G130"/>
      <c r="H130"/>
      <c r="I130"/>
      <c r="J130" s="41"/>
      <c r="K130"/>
    </row>
    <row r="131" spans="1:11" s="6" customFormat="1" x14ac:dyDescent="0.2">
      <c r="A131"/>
      <c r="B131"/>
      <c r="C131"/>
      <c r="D131"/>
      <c r="E131"/>
      <c r="F131"/>
      <c r="G131"/>
      <c r="H131"/>
      <c r="I131"/>
      <c r="J131" s="41"/>
      <c r="K131"/>
    </row>
    <row r="132" spans="1:11" s="6" customFormat="1" x14ac:dyDescent="0.2">
      <c r="A132"/>
      <c r="B132"/>
      <c r="C132"/>
      <c r="D132"/>
      <c r="E132"/>
      <c r="F132"/>
      <c r="G132"/>
      <c r="H132"/>
      <c r="I132"/>
      <c r="J132" s="41"/>
      <c r="K132"/>
    </row>
    <row r="133" spans="1:11" s="6" customFormat="1" x14ac:dyDescent="0.2">
      <c r="A133"/>
      <c r="B133"/>
      <c r="C133"/>
      <c r="D133"/>
      <c r="E133"/>
      <c r="F133"/>
      <c r="G133"/>
      <c r="H133"/>
      <c r="I133"/>
      <c r="J133" s="41"/>
      <c r="K133"/>
    </row>
    <row r="134" spans="1:11" s="6" customFormat="1" x14ac:dyDescent="0.2">
      <c r="A134"/>
      <c r="B134"/>
      <c r="C134"/>
      <c r="D134"/>
      <c r="E134"/>
      <c r="F134"/>
      <c r="G134"/>
      <c r="H134"/>
      <c r="I134"/>
      <c r="J134" s="41"/>
      <c r="K134"/>
    </row>
    <row r="135" spans="1:11" s="6" customFormat="1" x14ac:dyDescent="0.2">
      <c r="A135"/>
      <c r="B135"/>
      <c r="C135"/>
      <c r="D135"/>
      <c r="E135"/>
      <c r="F135"/>
      <c r="G135"/>
      <c r="H135"/>
      <c r="I135"/>
      <c r="J135" s="41"/>
      <c r="K135"/>
    </row>
    <row r="136" spans="1:11" s="6" customFormat="1" x14ac:dyDescent="0.2">
      <c r="A136"/>
      <c r="B136"/>
      <c r="C136"/>
      <c r="D136"/>
      <c r="E136"/>
      <c r="F136"/>
      <c r="G136"/>
      <c r="H136"/>
      <c r="I136"/>
      <c r="J136" s="41"/>
      <c r="K136"/>
    </row>
    <row r="137" spans="1:11" s="6" customFormat="1" x14ac:dyDescent="0.2">
      <c r="A137"/>
      <c r="B137"/>
      <c r="C137"/>
      <c r="D137"/>
      <c r="E137"/>
      <c r="F137"/>
      <c r="G137"/>
      <c r="H137"/>
      <c r="I137"/>
      <c r="J137" s="41"/>
      <c r="K137"/>
    </row>
    <row r="138" spans="1:11" s="6" customFormat="1" x14ac:dyDescent="0.2">
      <c r="A138"/>
      <c r="B138"/>
      <c r="C138"/>
      <c r="D138"/>
      <c r="E138"/>
      <c r="F138"/>
      <c r="G138"/>
      <c r="H138"/>
      <c r="I138"/>
      <c r="J138" s="41"/>
      <c r="K138"/>
    </row>
    <row r="139" spans="1:11" s="6" customFormat="1" x14ac:dyDescent="0.2">
      <c r="A139"/>
      <c r="B139"/>
      <c r="C139"/>
      <c r="D139"/>
      <c r="E139"/>
      <c r="F139"/>
      <c r="G139"/>
      <c r="H139"/>
      <c r="I139"/>
      <c r="J139" s="41"/>
      <c r="K139"/>
    </row>
    <row r="140" spans="1:11" s="6" customFormat="1" x14ac:dyDescent="0.2">
      <c r="A140"/>
      <c r="B140"/>
      <c r="C140"/>
      <c r="D140"/>
      <c r="E140"/>
      <c r="F140"/>
      <c r="G140"/>
      <c r="H140"/>
      <c r="I140"/>
      <c r="J140" s="41"/>
      <c r="K140"/>
    </row>
    <row r="141" spans="1:11" s="6" customFormat="1" x14ac:dyDescent="0.2">
      <c r="A141"/>
      <c r="B141"/>
      <c r="C141"/>
      <c r="D141"/>
      <c r="E141"/>
      <c r="F141"/>
      <c r="G141"/>
      <c r="H141"/>
      <c r="I141"/>
      <c r="J141" s="41"/>
      <c r="K141"/>
    </row>
    <row r="142" spans="1:11" s="6" customFormat="1" x14ac:dyDescent="0.2">
      <c r="A142"/>
      <c r="B142"/>
      <c r="C142"/>
      <c r="D142"/>
      <c r="E142"/>
      <c r="F142"/>
      <c r="G142"/>
      <c r="H142"/>
      <c r="I142"/>
      <c r="J142" s="41"/>
      <c r="K142"/>
    </row>
    <row r="143" spans="1:11" s="6" customFormat="1" x14ac:dyDescent="0.2">
      <c r="A143"/>
      <c r="B143"/>
      <c r="C143"/>
      <c r="D143"/>
      <c r="E143"/>
      <c r="F143"/>
      <c r="G143"/>
      <c r="H143"/>
      <c r="I143"/>
      <c r="J143" s="41"/>
      <c r="K143"/>
    </row>
    <row r="144" spans="1:11" s="6" customFormat="1" x14ac:dyDescent="0.2">
      <c r="A144"/>
      <c r="B144"/>
      <c r="C144"/>
      <c r="D144"/>
      <c r="E144"/>
      <c r="F144"/>
      <c r="G144"/>
      <c r="H144"/>
      <c r="I144"/>
      <c r="J144" s="41"/>
      <c r="K144"/>
    </row>
    <row r="145" spans="1:11" s="6" customFormat="1" x14ac:dyDescent="0.2">
      <c r="A145"/>
      <c r="B145"/>
      <c r="C145"/>
      <c r="D145"/>
      <c r="E145"/>
      <c r="F145"/>
      <c r="G145"/>
      <c r="H145"/>
      <c r="I145"/>
      <c r="J145" s="41"/>
      <c r="K145"/>
    </row>
    <row r="146" spans="1:11" s="6" customFormat="1" x14ac:dyDescent="0.2">
      <c r="A146"/>
      <c r="B146"/>
      <c r="C146"/>
      <c r="D146"/>
      <c r="E146"/>
      <c r="F146"/>
      <c r="G146"/>
      <c r="H146"/>
      <c r="I146"/>
      <c r="J146" s="41"/>
      <c r="K146"/>
    </row>
    <row r="147" spans="1:11" s="6" customFormat="1" x14ac:dyDescent="0.2">
      <c r="A147"/>
      <c r="B147"/>
      <c r="C147"/>
      <c r="D147"/>
      <c r="E147"/>
      <c r="F147"/>
      <c r="G147"/>
      <c r="H147"/>
      <c r="I147"/>
      <c r="J147" s="41"/>
      <c r="K147"/>
    </row>
    <row r="148" spans="1:11" s="6" customFormat="1" x14ac:dyDescent="0.2">
      <c r="A148"/>
      <c r="B148"/>
      <c r="C148"/>
      <c r="D148"/>
      <c r="E148"/>
      <c r="F148"/>
      <c r="G148"/>
      <c r="H148"/>
      <c r="I148"/>
      <c r="J148" s="41"/>
      <c r="K148"/>
    </row>
    <row r="149" spans="1:11" s="6" customFormat="1" x14ac:dyDescent="0.2">
      <c r="A149"/>
      <c r="B149"/>
      <c r="C149"/>
      <c r="D149"/>
      <c r="E149"/>
      <c r="F149"/>
      <c r="G149"/>
      <c r="H149"/>
      <c r="I149"/>
      <c r="J149" s="41"/>
      <c r="K149"/>
    </row>
    <row r="150" spans="1:11" s="6" customFormat="1" x14ac:dyDescent="0.2">
      <c r="A150"/>
      <c r="B150"/>
      <c r="C150"/>
      <c r="D150"/>
      <c r="E150"/>
      <c r="F150"/>
      <c r="G150"/>
      <c r="H150"/>
      <c r="I150"/>
      <c r="J150" s="41"/>
      <c r="K150"/>
    </row>
    <row r="151" spans="1:11" s="6" customFormat="1" x14ac:dyDescent="0.2">
      <c r="A151"/>
      <c r="B151"/>
      <c r="C151"/>
      <c r="D151"/>
      <c r="E151"/>
      <c r="F151"/>
      <c r="G151"/>
      <c r="H151"/>
      <c r="I151"/>
      <c r="J151" s="41"/>
      <c r="K151"/>
    </row>
    <row r="152" spans="1:11" s="6" customFormat="1" x14ac:dyDescent="0.2">
      <c r="A152"/>
      <c r="B152"/>
      <c r="C152"/>
      <c r="D152"/>
      <c r="E152"/>
      <c r="F152"/>
      <c r="G152"/>
      <c r="H152"/>
      <c r="I152"/>
      <c r="J152" s="41"/>
      <c r="K152"/>
    </row>
    <row r="153" spans="1:11" s="6" customFormat="1" x14ac:dyDescent="0.2">
      <c r="A153"/>
      <c r="B153"/>
      <c r="C153"/>
      <c r="D153"/>
      <c r="E153"/>
      <c r="F153"/>
      <c r="G153"/>
      <c r="H153"/>
      <c r="I153"/>
      <c r="J153" s="41"/>
      <c r="K153"/>
    </row>
    <row r="154" spans="1:11" s="6" customFormat="1" x14ac:dyDescent="0.2">
      <c r="A154"/>
      <c r="B154"/>
      <c r="C154"/>
      <c r="D154"/>
      <c r="E154"/>
      <c r="F154"/>
      <c r="G154"/>
      <c r="H154"/>
      <c r="I154"/>
      <c r="J154" s="41"/>
      <c r="K154"/>
    </row>
    <row r="155" spans="1:11" s="6" customFormat="1" x14ac:dyDescent="0.2">
      <c r="A155"/>
      <c r="B155"/>
      <c r="C155"/>
      <c r="D155"/>
      <c r="E155"/>
      <c r="F155"/>
      <c r="G155"/>
      <c r="H155"/>
      <c r="I155"/>
      <c r="J155" s="41"/>
      <c r="K155"/>
    </row>
    <row r="156" spans="1:11" s="6" customFormat="1" x14ac:dyDescent="0.2">
      <c r="A156"/>
      <c r="B156"/>
      <c r="C156"/>
      <c r="D156"/>
      <c r="E156"/>
      <c r="F156"/>
      <c r="G156"/>
      <c r="H156"/>
      <c r="I156"/>
      <c r="J156" s="41"/>
      <c r="K156"/>
    </row>
    <row r="157" spans="1:11" s="6" customFormat="1" x14ac:dyDescent="0.2">
      <c r="A157"/>
      <c r="B157"/>
      <c r="C157"/>
      <c r="D157"/>
      <c r="E157"/>
      <c r="F157"/>
      <c r="G157"/>
      <c r="H157"/>
      <c r="I157"/>
      <c r="J157" s="41"/>
      <c r="K157"/>
    </row>
    <row r="158" spans="1:11" s="6" customFormat="1" x14ac:dyDescent="0.2">
      <c r="A158"/>
      <c r="B158"/>
      <c r="C158"/>
      <c r="D158"/>
      <c r="E158"/>
      <c r="F158"/>
      <c r="G158"/>
      <c r="H158"/>
      <c r="I158"/>
      <c r="J158" s="41"/>
      <c r="K158"/>
    </row>
    <row r="159" spans="1:11" s="6" customFormat="1" x14ac:dyDescent="0.2">
      <c r="A159"/>
      <c r="B159"/>
      <c r="C159"/>
      <c r="D159"/>
      <c r="E159"/>
      <c r="F159"/>
      <c r="G159"/>
      <c r="H159"/>
      <c r="I159"/>
      <c r="J159" s="41"/>
      <c r="K159"/>
    </row>
    <row r="160" spans="1:11" s="6" customFormat="1" x14ac:dyDescent="0.2">
      <c r="A160"/>
      <c r="B160"/>
      <c r="C160"/>
      <c r="D160"/>
      <c r="E160"/>
      <c r="F160"/>
      <c r="G160"/>
      <c r="H160"/>
      <c r="I160"/>
      <c r="J160" s="41"/>
      <c r="K160"/>
    </row>
    <row r="161" spans="1:11" s="6" customFormat="1" x14ac:dyDescent="0.2">
      <c r="A161"/>
      <c r="B161"/>
      <c r="C161"/>
      <c r="D161"/>
      <c r="E161"/>
      <c r="F161"/>
      <c r="G161"/>
      <c r="H161"/>
      <c r="I161"/>
      <c r="J161" s="41"/>
      <c r="K161"/>
    </row>
    <row r="162" spans="1:11" s="6" customFormat="1" x14ac:dyDescent="0.2">
      <c r="A162"/>
      <c r="B162"/>
      <c r="C162"/>
      <c r="D162"/>
      <c r="E162"/>
      <c r="F162"/>
      <c r="G162"/>
      <c r="H162"/>
      <c r="I162"/>
      <c r="J162" s="41"/>
      <c r="K162"/>
    </row>
    <row r="163" spans="1:11" s="6" customFormat="1" x14ac:dyDescent="0.2">
      <c r="A163"/>
      <c r="B163"/>
      <c r="C163"/>
      <c r="D163"/>
      <c r="E163"/>
      <c r="F163"/>
      <c r="G163"/>
      <c r="H163"/>
      <c r="I163"/>
      <c r="J163" s="41"/>
      <c r="K163"/>
    </row>
    <row r="164" spans="1:11" s="6" customFormat="1" x14ac:dyDescent="0.2">
      <c r="A164"/>
      <c r="B164"/>
      <c r="C164"/>
      <c r="D164"/>
      <c r="E164"/>
      <c r="F164"/>
      <c r="G164"/>
      <c r="H164"/>
      <c r="I164"/>
      <c r="J164" s="41"/>
      <c r="K164"/>
    </row>
    <row r="165" spans="1:11" s="6" customFormat="1" x14ac:dyDescent="0.2">
      <c r="A165"/>
      <c r="B165"/>
      <c r="C165"/>
      <c r="D165"/>
      <c r="E165"/>
      <c r="F165"/>
      <c r="G165"/>
      <c r="H165"/>
      <c r="I165"/>
      <c r="J165" s="41"/>
      <c r="K165"/>
    </row>
    <row r="166" spans="1:11" s="6" customFormat="1" x14ac:dyDescent="0.2">
      <c r="A166"/>
      <c r="B166"/>
      <c r="C166"/>
      <c r="D166"/>
      <c r="E166"/>
      <c r="F166"/>
      <c r="G166"/>
      <c r="H166"/>
      <c r="I166"/>
      <c r="J166" s="41"/>
      <c r="K166"/>
    </row>
    <row r="167" spans="1:11" s="6" customFormat="1" x14ac:dyDescent="0.2">
      <c r="A167"/>
      <c r="B167"/>
      <c r="C167"/>
      <c r="D167"/>
      <c r="E167"/>
      <c r="F167"/>
      <c r="G167"/>
      <c r="H167"/>
      <c r="I167"/>
      <c r="J167" s="41"/>
      <c r="K167"/>
    </row>
    <row r="168" spans="1:11" s="6" customFormat="1" x14ac:dyDescent="0.2">
      <c r="A168"/>
      <c r="B168"/>
      <c r="C168"/>
      <c r="D168"/>
      <c r="E168"/>
      <c r="F168"/>
      <c r="G168"/>
      <c r="H168"/>
      <c r="I168"/>
      <c r="J168" s="41"/>
      <c r="K168"/>
    </row>
    <row r="169" spans="1:11" s="6" customFormat="1" x14ac:dyDescent="0.2">
      <c r="A169"/>
      <c r="B169"/>
      <c r="C169"/>
      <c r="D169"/>
      <c r="E169"/>
      <c r="F169"/>
      <c r="G169"/>
      <c r="H169"/>
      <c r="I169"/>
      <c r="J169" s="41"/>
      <c r="K169"/>
    </row>
    <row r="170" spans="1:11" s="6" customFormat="1" x14ac:dyDescent="0.2">
      <c r="A170"/>
      <c r="B170"/>
      <c r="C170"/>
      <c r="D170"/>
      <c r="E170"/>
      <c r="F170"/>
      <c r="G170"/>
      <c r="H170"/>
      <c r="I170"/>
      <c r="J170" s="41"/>
      <c r="K170"/>
    </row>
    <row r="171" spans="1:11" s="6" customFormat="1" x14ac:dyDescent="0.2">
      <c r="A171"/>
      <c r="B171"/>
      <c r="C171"/>
      <c r="D171"/>
      <c r="E171"/>
      <c r="F171"/>
      <c r="G171"/>
      <c r="H171"/>
      <c r="I171"/>
      <c r="J171" s="41"/>
      <c r="K171"/>
    </row>
    <row r="172" spans="1:11" s="6" customFormat="1" x14ac:dyDescent="0.2">
      <c r="A172"/>
      <c r="B172"/>
      <c r="C172"/>
      <c r="D172"/>
      <c r="E172"/>
      <c r="F172"/>
      <c r="G172"/>
      <c r="H172"/>
      <c r="I172"/>
      <c r="J172" s="41"/>
      <c r="K172"/>
    </row>
    <row r="173" spans="1:11" s="6" customFormat="1" x14ac:dyDescent="0.2">
      <c r="A173"/>
      <c r="B173"/>
      <c r="C173"/>
      <c r="D173"/>
      <c r="E173"/>
      <c r="F173"/>
      <c r="G173"/>
      <c r="H173"/>
      <c r="I173"/>
      <c r="J173" s="41"/>
      <c r="K173"/>
    </row>
    <row r="174" spans="1:11" x14ac:dyDescent="0.2">
      <c r="A174"/>
      <c r="C174"/>
      <c r="F174"/>
      <c r="G174"/>
      <c r="H174"/>
      <c r="I174"/>
      <c r="K174"/>
    </row>
    <row r="175" spans="1:11" x14ac:dyDescent="0.2">
      <c r="A175"/>
      <c r="C175"/>
      <c r="F175"/>
      <c r="G175"/>
      <c r="H175"/>
      <c r="I175"/>
      <c r="K175"/>
    </row>
    <row r="176" spans="1:11" x14ac:dyDescent="0.2">
      <c r="A176"/>
      <c r="C176"/>
      <c r="F176"/>
      <c r="G176"/>
      <c r="H176"/>
      <c r="I176"/>
      <c r="K176"/>
    </row>
    <row r="177" spans="1:11" x14ac:dyDescent="0.2">
      <c r="A177"/>
      <c r="C177"/>
      <c r="F177"/>
      <c r="G177"/>
      <c r="H177"/>
      <c r="I177"/>
      <c r="K177"/>
    </row>
    <row r="178" spans="1:11" x14ac:dyDescent="0.2">
      <c r="A178"/>
      <c r="C178"/>
      <c r="F178"/>
      <c r="G178"/>
      <c r="H178"/>
      <c r="I178"/>
      <c r="K178"/>
    </row>
    <row r="179" spans="1:11" x14ac:dyDescent="0.2">
      <c r="A179"/>
      <c r="C179"/>
      <c r="F179"/>
      <c r="G179"/>
      <c r="H179"/>
      <c r="I179"/>
      <c r="K179"/>
    </row>
    <row r="180" spans="1:11" x14ac:dyDescent="0.2">
      <c r="A180"/>
      <c r="C180"/>
      <c r="F180"/>
      <c r="G180"/>
      <c r="H180"/>
      <c r="I180"/>
      <c r="K180"/>
    </row>
    <row r="181" spans="1:11" x14ac:dyDescent="0.2">
      <c r="A181"/>
      <c r="C181"/>
      <c r="F181"/>
      <c r="G181"/>
      <c r="H181"/>
      <c r="I181"/>
      <c r="K181"/>
    </row>
    <row r="182" spans="1:11" x14ac:dyDescent="0.2">
      <c r="A182"/>
      <c r="C182"/>
      <c r="F182"/>
      <c r="G182"/>
      <c r="H182"/>
      <c r="I182"/>
      <c r="K182"/>
    </row>
    <row r="183" spans="1:11" x14ac:dyDescent="0.2">
      <c r="A183"/>
      <c r="C183"/>
      <c r="F183"/>
      <c r="G183"/>
      <c r="H183"/>
      <c r="I183"/>
      <c r="K183"/>
    </row>
    <row r="184" spans="1:11" x14ac:dyDescent="0.2">
      <c r="A184"/>
      <c r="C184"/>
      <c r="F184"/>
      <c r="G184"/>
      <c r="H184"/>
      <c r="I184"/>
      <c r="K184"/>
    </row>
    <row r="185" spans="1:11" x14ac:dyDescent="0.2">
      <c r="A185"/>
      <c r="C185"/>
      <c r="F185"/>
      <c r="G185"/>
      <c r="H185"/>
      <c r="I185"/>
      <c r="K185"/>
    </row>
    <row r="186" spans="1:11" x14ac:dyDescent="0.2">
      <c r="A186"/>
      <c r="C186"/>
      <c r="F186"/>
      <c r="G186"/>
      <c r="H186"/>
      <c r="I186"/>
      <c r="K186"/>
    </row>
    <row r="187" spans="1:11" x14ac:dyDescent="0.2">
      <c r="A187"/>
      <c r="C187"/>
      <c r="F187"/>
      <c r="G187"/>
      <c r="H187"/>
      <c r="I187"/>
      <c r="K187"/>
    </row>
    <row r="188" spans="1:11" x14ac:dyDescent="0.2">
      <c r="A188"/>
      <c r="C188"/>
      <c r="F188"/>
      <c r="G188"/>
      <c r="H188"/>
      <c r="I188"/>
      <c r="K188"/>
    </row>
    <row r="189" spans="1:11" x14ac:dyDescent="0.2">
      <c r="A189"/>
      <c r="C189"/>
      <c r="F189"/>
      <c r="G189"/>
      <c r="H189"/>
      <c r="I189"/>
      <c r="K189"/>
    </row>
    <row r="190" spans="1:11" x14ac:dyDescent="0.2">
      <c r="A190"/>
      <c r="C190"/>
      <c r="F190"/>
      <c r="G190"/>
      <c r="H190"/>
      <c r="I190"/>
      <c r="K190"/>
    </row>
    <row r="191" spans="1:11" x14ac:dyDescent="0.2">
      <c r="A191"/>
      <c r="C191"/>
      <c r="F191"/>
      <c r="G191"/>
      <c r="H191"/>
      <c r="I191"/>
      <c r="K191"/>
    </row>
    <row r="192" spans="1:11" x14ac:dyDescent="0.2">
      <c r="A192"/>
      <c r="C192"/>
      <c r="F192"/>
      <c r="G192"/>
      <c r="H192"/>
      <c r="I192"/>
      <c r="K192"/>
    </row>
    <row r="193" spans="1:11" x14ac:dyDescent="0.2">
      <c r="A193"/>
      <c r="C193"/>
      <c r="F193"/>
      <c r="G193"/>
      <c r="H193"/>
      <c r="I193"/>
      <c r="K193"/>
    </row>
    <row r="194" spans="1:11" x14ac:dyDescent="0.2">
      <c r="A194"/>
      <c r="C194"/>
      <c r="F194"/>
      <c r="G194"/>
      <c r="H194"/>
      <c r="I194"/>
      <c r="K194"/>
    </row>
    <row r="195" spans="1:11" x14ac:dyDescent="0.2">
      <c r="A195"/>
      <c r="C195"/>
      <c r="F195"/>
      <c r="G195"/>
      <c r="H195"/>
      <c r="I195"/>
      <c r="K195"/>
    </row>
    <row r="196" spans="1:11" x14ac:dyDescent="0.2">
      <c r="A196"/>
      <c r="C196"/>
      <c r="F196"/>
      <c r="G196"/>
      <c r="H196"/>
      <c r="I196"/>
      <c r="K196"/>
    </row>
    <row r="197" spans="1:11" x14ac:dyDescent="0.2">
      <c r="A197"/>
      <c r="C197"/>
      <c r="F197"/>
      <c r="G197"/>
      <c r="H197"/>
      <c r="I197"/>
      <c r="K197"/>
    </row>
    <row r="198" spans="1:11" x14ac:dyDescent="0.2">
      <c r="A198"/>
      <c r="C198"/>
      <c r="F198"/>
      <c r="G198"/>
      <c r="H198"/>
      <c r="I198"/>
      <c r="K198"/>
    </row>
    <row r="199" spans="1:11" x14ac:dyDescent="0.2">
      <c r="A199"/>
      <c r="C199"/>
      <c r="F199"/>
      <c r="G199"/>
      <c r="H199"/>
      <c r="I199"/>
      <c r="K199"/>
    </row>
    <row r="200" spans="1:11" x14ac:dyDescent="0.2">
      <c r="A200"/>
      <c r="C200"/>
      <c r="F200"/>
      <c r="G200"/>
      <c r="H200"/>
      <c r="I200"/>
      <c r="K200"/>
    </row>
    <row r="201" spans="1:11" x14ac:dyDescent="0.2">
      <c r="A201"/>
      <c r="C201"/>
      <c r="F201"/>
      <c r="G201"/>
      <c r="H201"/>
      <c r="I201"/>
      <c r="K201"/>
    </row>
    <row r="202" spans="1:11" x14ac:dyDescent="0.2">
      <c r="A202"/>
      <c r="C202"/>
      <c r="F202"/>
      <c r="G202"/>
      <c r="H202"/>
      <c r="I202"/>
      <c r="K202"/>
    </row>
    <row r="203" spans="1:11" x14ac:dyDescent="0.2">
      <c r="A203"/>
      <c r="C203"/>
      <c r="F203"/>
      <c r="G203"/>
      <c r="H203"/>
      <c r="I203"/>
      <c r="K203"/>
    </row>
    <row r="204" spans="1:11" x14ac:dyDescent="0.2">
      <c r="A204"/>
      <c r="C204"/>
      <c r="F204"/>
      <c r="G204"/>
      <c r="H204"/>
      <c r="I204"/>
      <c r="K204"/>
    </row>
    <row r="205" spans="1:11" x14ac:dyDescent="0.2">
      <c r="A205"/>
      <c r="C205"/>
      <c r="F205"/>
      <c r="G205"/>
      <c r="H205"/>
      <c r="I205"/>
      <c r="K205"/>
    </row>
    <row r="206" spans="1:11" x14ac:dyDescent="0.2">
      <c r="A206"/>
      <c r="C206"/>
      <c r="F206"/>
      <c r="G206"/>
      <c r="H206"/>
      <c r="I206"/>
      <c r="K206"/>
    </row>
    <row r="207" spans="1:11" x14ac:dyDescent="0.2">
      <c r="A207"/>
      <c r="C207"/>
      <c r="F207"/>
      <c r="G207"/>
      <c r="H207"/>
      <c r="I207"/>
      <c r="K207"/>
    </row>
    <row r="208" spans="1:11" x14ac:dyDescent="0.2">
      <c r="A208"/>
      <c r="C208"/>
      <c r="F208"/>
      <c r="G208"/>
      <c r="H208"/>
      <c r="I208"/>
      <c r="K208"/>
    </row>
    <row r="209" spans="1:11" x14ac:dyDescent="0.2">
      <c r="A209"/>
      <c r="C209"/>
      <c r="F209"/>
      <c r="G209"/>
      <c r="H209"/>
      <c r="I209"/>
      <c r="K209"/>
    </row>
    <row r="210" spans="1:11" x14ac:dyDescent="0.2">
      <c r="A210"/>
      <c r="C210"/>
      <c r="F210"/>
      <c r="G210"/>
      <c r="H210"/>
      <c r="I210"/>
      <c r="K210"/>
    </row>
    <row r="211" spans="1:11" x14ac:dyDescent="0.2">
      <c r="A211"/>
      <c r="C211"/>
      <c r="F211"/>
      <c r="G211"/>
      <c r="H211"/>
      <c r="I211"/>
      <c r="K211"/>
    </row>
    <row r="212" spans="1:11" x14ac:dyDescent="0.2">
      <c r="A212"/>
      <c r="C212"/>
      <c r="F212"/>
      <c r="G212"/>
      <c r="H212"/>
      <c r="I212"/>
      <c r="K212"/>
    </row>
    <row r="213" spans="1:11" x14ac:dyDescent="0.2">
      <c r="A213"/>
      <c r="C213"/>
      <c r="F213"/>
      <c r="G213"/>
      <c r="H213"/>
      <c r="I213"/>
      <c r="K213"/>
    </row>
    <row r="214" spans="1:11" x14ac:dyDescent="0.2">
      <c r="A214"/>
      <c r="C214"/>
      <c r="F214"/>
      <c r="G214"/>
      <c r="H214"/>
      <c r="I214"/>
      <c r="K214"/>
    </row>
    <row r="215" spans="1:11" x14ac:dyDescent="0.2">
      <c r="A215"/>
      <c r="C215"/>
      <c r="F215"/>
      <c r="G215"/>
      <c r="H215"/>
      <c r="I215"/>
      <c r="K215"/>
    </row>
    <row r="216" spans="1:11" x14ac:dyDescent="0.2">
      <c r="A216"/>
      <c r="C216"/>
      <c r="F216"/>
      <c r="G216"/>
      <c r="H216"/>
      <c r="I216"/>
      <c r="K216"/>
    </row>
    <row r="217" spans="1:11" x14ac:dyDescent="0.2">
      <c r="A217"/>
      <c r="C217"/>
      <c r="F217"/>
      <c r="G217"/>
      <c r="H217"/>
      <c r="I217"/>
      <c r="K217"/>
    </row>
    <row r="218" spans="1:11" x14ac:dyDescent="0.2">
      <c r="A218"/>
      <c r="C218"/>
      <c r="F218"/>
      <c r="G218"/>
      <c r="H218"/>
      <c r="I218"/>
      <c r="K218"/>
    </row>
    <row r="219" spans="1:11" x14ac:dyDescent="0.2">
      <c r="A219"/>
      <c r="C219"/>
      <c r="F219"/>
      <c r="G219"/>
      <c r="H219"/>
      <c r="I219"/>
      <c r="K219"/>
    </row>
    <row r="220" spans="1:11" x14ac:dyDescent="0.2">
      <c r="A220"/>
      <c r="C220"/>
      <c r="F220"/>
      <c r="G220"/>
      <c r="H220"/>
      <c r="I220"/>
      <c r="K220"/>
    </row>
    <row r="221" spans="1:11" x14ac:dyDescent="0.2">
      <c r="A221"/>
      <c r="C221"/>
      <c r="F221"/>
      <c r="G221"/>
      <c r="H221"/>
      <c r="I221"/>
      <c r="K221"/>
    </row>
    <row r="222" spans="1:11" x14ac:dyDescent="0.2">
      <c r="A222"/>
      <c r="C222"/>
      <c r="F222"/>
      <c r="G222"/>
      <c r="H222"/>
      <c r="I222"/>
      <c r="K222"/>
    </row>
    <row r="223" spans="1:11" x14ac:dyDescent="0.2">
      <c r="A223"/>
      <c r="C223"/>
      <c r="F223"/>
      <c r="G223"/>
      <c r="H223"/>
      <c r="I223"/>
      <c r="K223"/>
    </row>
    <row r="224" spans="1:11" x14ac:dyDescent="0.2">
      <c r="A224"/>
      <c r="C224"/>
      <c r="F224"/>
      <c r="G224"/>
      <c r="H224"/>
      <c r="I224"/>
      <c r="K224"/>
    </row>
    <row r="225" spans="1:11" x14ac:dyDescent="0.2">
      <c r="A225"/>
      <c r="C225"/>
      <c r="F225"/>
      <c r="G225"/>
      <c r="H225"/>
      <c r="I225"/>
      <c r="K225"/>
    </row>
    <row r="226" spans="1:11" x14ac:dyDescent="0.2">
      <c r="A226"/>
      <c r="C226"/>
      <c r="F226"/>
      <c r="G226"/>
      <c r="H226"/>
      <c r="I226"/>
      <c r="K226"/>
    </row>
    <row r="227" spans="1:11" x14ac:dyDescent="0.2">
      <c r="A227"/>
      <c r="C227"/>
      <c r="F227"/>
      <c r="G227"/>
      <c r="H227"/>
      <c r="I227"/>
      <c r="K227"/>
    </row>
    <row r="228" spans="1:11" x14ac:dyDescent="0.2">
      <c r="A228"/>
      <c r="C228"/>
      <c r="F228"/>
      <c r="G228"/>
      <c r="H228"/>
      <c r="I228"/>
      <c r="K228"/>
    </row>
    <row r="229" spans="1:11" x14ac:dyDescent="0.2">
      <c r="A229"/>
      <c r="C229"/>
      <c r="F229"/>
      <c r="G229"/>
      <c r="H229"/>
      <c r="I229"/>
      <c r="K229"/>
    </row>
    <row r="230" spans="1:11" x14ac:dyDescent="0.2">
      <c r="A230"/>
      <c r="C230"/>
      <c r="F230"/>
      <c r="G230"/>
      <c r="H230"/>
      <c r="I230"/>
      <c r="K230"/>
    </row>
    <row r="231" spans="1:11" x14ac:dyDescent="0.2">
      <c r="A231"/>
      <c r="C231"/>
      <c r="F231"/>
      <c r="G231"/>
      <c r="H231"/>
      <c r="I231"/>
      <c r="K231"/>
    </row>
    <row r="232" spans="1:11" x14ac:dyDescent="0.2">
      <c r="A232"/>
      <c r="C232"/>
      <c r="F232"/>
      <c r="G232"/>
      <c r="H232"/>
      <c r="I232"/>
      <c r="K232"/>
    </row>
    <row r="233" spans="1:11" x14ac:dyDescent="0.2">
      <c r="A233"/>
      <c r="C233"/>
      <c r="F233"/>
      <c r="G233"/>
      <c r="H233"/>
      <c r="I233"/>
      <c r="K233"/>
    </row>
    <row r="234" spans="1:11" x14ac:dyDescent="0.2">
      <c r="A234"/>
      <c r="C234"/>
      <c r="F234"/>
      <c r="G234"/>
      <c r="H234"/>
      <c r="I234"/>
      <c r="K234"/>
    </row>
    <row r="235" spans="1:11" x14ac:dyDescent="0.2">
      <c r="A235"/>
      <c r="C235"/>
      <c r="F235"/>
      <c r="G235"/>
      <c r="H235"/>
      <c r="I235"/>
      <c r="K235"/>
    </row>
    <row r="236" spans="1:11" x14ac:dyDescent="0.2">
      <c r="A236"/>
      <c r="C236"/>
      <c r="F236"/>
      <c r="G236"/>
      <c r="H236"/>
      <c r="I236"/>
      <c r="K236"/>
    </row>
    <row r="237" spans="1:11" x14ac:dyDescent="0.2">
      <c r="A237"/>
      <c r="C237"/>
      <c r="F237"/>
      <c r="G237"/>
      <c r="H237"/>
      <c r="I237"/>
      <c r="K237"/>
    </row>
    <row r="238" spans="1:11" x14ac:dyDescent="0.2">
      <c r="A238"/>
      <c r="C238"/>
      <c r="F238"/>
      <c r="G238"/>
      <c r="H238"/>
      <c r="I238"/>
      <c r="K238"/>
    </row>
    <row r="239" spans="1:11" x14ac:dyDescent="0.2">
      <c r="A239"/>
      <c r="C239"/>
      <c r="F239"/>
      <c r="G239"/>
      <c r="H239"/>
      <c r="I239"/>
      <c r="K239"/>
    </row>
    <row r="240" spans="1:11" x14ac:dyDescent="0.2">
      <c r="A240"/>
      <c r="C240"/>
      <c r="F240"/>
      <c r="G240"/>
      <c r="H240"/>
      <c r="I240"/>
      <c r="K240"/>
    </row>
    <row r="241" spans="1:11" x14ac:dyDescent="0.2">
      <c r="A241"/>
      <c r="C241"/>
      <c r="F241"/>
      <c r="G241"/>
      <c r="H241"/>
      <c r="I241"/>
      <c r="K241"/>
    </row>
    <row r="242" spans="1:11" x14ac:dyDescent="0.2">
      <c r="A242"/>
      <c r="C242"/>
      <c r="F242"/>
      <c r="G242"/>
      <c r="H242"/>
      <c r="I242"/>
      <c r="K242"/>
    </row>
    <row r="243" spans="1:11" x14ac:dyDescent="0.2">
      <c r="A243"/>
      <c r="C243"/>
      <c r="F243"/>
      <c r="G243"/>
      <c r="H243"/>
      <c r="I243"/>
      <c r="K243"/>
    </row>
    <row r="244" spans="1:11" x14ac:dyDescent="0.2">
      <c r="A244"/>
      <c r="C244"/>
      <c r="F244"/>
      <c r="G244"/>
      <c r="H244"/>
      <c r="I244"/>
      <c r="K244"/>
    </row>
    <row r="245" spans="1:11" x14ac:dyDescent="0.2">
      <c r="A245"/>
      <c r="C245"/>
      <c r="F245"/>
      <c r="G245"/>
      <c r="H245"/>
      <c r="I245"/>
      <c r="K245"/>
    </row>
    <row r="246" spans="1:11" x14ac:dyDescent="0.2">
      <c r="A246"/>
      <c r="C246"/>
      <c r="F246"/>
      <c r="G246"/>
      <c r="H246"/>
      <c r="I246"/>
      <c r="K246"/>
    </row>
    <row r="247" spans="1:11" x14ac:dyDescent="0.2">
      <c r="A247"/>
      <c r="C247"/>
      <c r="F247"/>
      <c r="G247"/>
      <c r="H247"/>
      <c r="I247"/>
      <c r="K247"/>
    </row>
    <row r="248" spans="1:11" x14ac:dyDescent="0.2">
      <c r="A248"/>
      <c r="C248"/>
      <c r="F248"/>
      <c r="G248"/>
      <c r="H248"/>
      <c r="I248"/>
      <c r="K248"/>
    </row>
    <row r="249" spans="1:11" x14ac:dyDescent="0.2">
      <c r="A249"/>
      <c r="C249"/>
      <c r="F249"/>
      <c r="G249"/>
      <c r="H249"/>
      <c r="I249"/>
      <c r="K249"/>
    </row>
    <row r="250" spans="1:11" x14ac:dyDescent="0.2">
      <c r="A250"/>
      <c r="C250"/>
      <c r="F250"/>
      <c r="G250"/>
      <c r="H250"/>
      <c r="I250"/>
      <c r="K250"/>
    </row>
    <row r="251" spans="1:11" x14ac:dyDescent="0.2">
      <c r="A251"/>
      <c r="C251"/>
      <c r="F251"/>
      <c r="G251"/>
      <c r="H251"/>
      <c r="I251"/>
      <c r="K251"/>
    </row>
    <row r="252" spans="1:11" x14ac:dyDescent="0.2">
      <c r="A252"/>
      <c r="C252"/>
      <c r="F252"/>
      <c r="G252"/>
      <c r="H252"/>
      <c r="I252"/>
      <c r="K252"/>
    </row>
    <row r="253" spans="1:11" x14ac:dyDescent="0.2">
      <c r="A253"/>
      <c r="C253"/>
      <c r="F253"/>
      <c r="G253"/>
      <c r="H253"/>
      <c r="I253"/>
      <c r="K253"/>
    </row>
    <row r="254" spans="1:11" x14ac:dyDescent="0.2">
      <c r="A254"/>
      <c r="C254"/>
      <c r="F254"/>
      <c r="G254"/>
      <c r="H254"/>
      <c r="I254"/>
      <c r="K254"/>
    </row>
    <row r="255" spans="1:11" x14ac:dyDescent="0.2">
      <c r="A255"/>
      <c r="C255"/>
      <c r="F255"/>
      <c r="G255"/>
      <c r="H255"/>
      <c r="I255"/>
      <c r="K255"/>
    </row>
    <row r="256" spans="1:11" x14ac:dyDescent="0.2">
      <c r="A256"/>
      <c r="C256"/>
      <c r="F256"/>
      <c r="G256"/>
      <c r="H256"/>
      <c r="I256"/>
      <c r="K256"/>
    </row>
    <row r="257" spans="1:11" x14ac:dyDescent="0.2">
      <c r="A257"/>
      <c r="C257"/>
      <c r="F257"/>
      <c r="G257"/>
      <c r="H257"/>
      <c r="I257"/>
      <c r="K257"/>
    </row>
    <row r="258" spans="1:11" x14ac:dyDescent="0.2">
      <c r="A258"/>
      <c r="C258"/>
      <c r="F258"/>
      <c r="G258"/>
      <c r="H258"/>
      <c r="I258"/>
      <c r="K258"/>
    </row>
    <row r="259" spans="1:11" x14ac:dyDescent="0.2">
      <c r="C259"/>
      <c r="F259"/>
      <c r="G259"/>
      <c r="H259"/>
      <c r="I259"/>
      <c r="K259"/>
    </row>
    <row r="260" spans="1:11" x14ac:dyDescent="0.2">
      <c r="C260"/>
      <c r="F260"/>
      <c r="G260"/>
      <c r="H260"/>
      <c r="I260"/>
      <c r="K260"/>
    </row>
    <row r="261" spans="1:11" x14ac:dyDescent="0.2">
      <c r="C261"/>
      <c r="F261"/>
      <c r="G261"/>
      <c r="H261"/>
      <c r="I261"/>
      <c r="K261"/>
    </row>
    <row r="262" spans="1:11" x14ac:dyDescent="0.2">
      <c r="C262"/>
      <c r="F262"/>
      <c r="G262"/>
      <c r="H262"/>
      <c r="I262"/>
      <c r="K262"/>
    </row>
    <row r="263" spans="1:11" x14ac:dyDescent="0.2">
      <c r="C263"/>
      <c r="F263"/>
      <c r="G263"/>
      <c r="H263"/>
      <c r="I263"/>
      <c r="K263"/>
    </row>
    <row r="264" spans="1:11" x14ac:dyDescent="0.2">
      <c r="C264"/>
      <c r="F264"/>
      <c r="G264"/>
      <c r="H264"/>
      <c r="I264"/>
      <c r="K264"/>
    </row>
    <row r="265" spans="1:11" x14ac:dyDescent="0.2">
      <c r="C265"/>
      <c r="F265"/>
      <c r="G265"/>
      <c r="H265"/>
      <c r="I265"/>
      <c r="K265"/>
    </row>
    <row r="266" spans="1:11" x14ac:dyDescent="0.2">
      <c r="C266"/>
      <c r="F266"/>
      <c r="G266"/>
      <c r="H266"/>
      <c r="I266"/>
      <c r="K266"/>
    </row>
    <row r="267" spans="1:11" x14ac:dyDescent="0.2">
      <c r="C267"/>
      <c r="F267"/>
      <c r="G267"/>
      <c r="H267"/>
      <c r="I267"/>
      <c r="K267"/>
    </row>
    <row r="268" spans="1:11" x14ac:dyDescent="0.2">
      <c r="C268"/>
      <c r="F268"/>
      <c r="G268"/>
      <c r="H268"/>
      <c r="I268"/>
      <c r="K268"/>
    </row>
    <row r="269" spans="1:11" x14ac:dyDescent="0.2">
      <c r="C269"/>
      <c r="F269"/>
      <c r="G269"/>
      <c r="H269"/>
      <c r="I269"/>
      <c r="K269"/>
    </row>
    <row r="270" spans="1:11" x14ac:dyDescent="0.2">
      <c r="C270"/>
      <c r="F270"/>
      <c r="G270"/>
      <c r="H270"/>
      <c r="I270"/>
      <c r="K270"/>
    </row>
    <row r="271" spans="1:11" x14ac:dyDescent="0.2">
      <c r="C271"/>
      <c r="F271"/>
      <c r="G271"/>
      <c r="H271"/>
      <c r="I271"/>
      <c r="K271"/>
    </row>
    <row r="272" spans="1:11" x14ac:dyDescent="0.2">
      <c r="C272"/>
      <c r="F272"/>
      <c r="G272"/>
      <c r="H272"/>
      <c r="I272"/>
      <c r="K272"/>
    </row>
    <row r="273" spans="3:11" x14ac:dyDescent="0.2">
      <c r="C273"/>
      <c r="F273"/>
      <c r="G273"/>
      <c r="H273"/>
      <c r="I273"/>
      <c r="K273"/>
    </row>
    <row r="274" spans="3:11" x14ac:dyDescent="0.2">
      <c r="C274"/>
      <c r="F274"/>
      <c r="G274"/>
      <c r="H274"/>
      <c r="I274"/>
      <c r="K274"/>
    </row>
    <row r="275" spans="3:11" x14ac:dyDescent="0.2">
      <c r="C275"/>
      <c r="F275"/>
      <c r="G275"/>
      <c r="H275"/>
      <c r="I275"/>
      <c r="K275"/>
    </row>
    <row r="276" spans="3:11" x14ac:dyDescent="0.2">
      <c r="C276"/>
      <c r="F276"/>
      <c r="G276"/>
      <c r="H276"/>
      <c r="I276"/>
      <c r="K276"/>
    </row>
    <row r="277" spans="3:11" x14ac:dyDescent="0.2">
      <c r="C277"/>
      <c r="F277"/>
      <c r="G277"/>
      <c r="H277"/>
      <c r="I277"/>
      <c r="K277"/>
    </row>
    <row r="278" spans="3:11" x14ac:dyDescent="0.2">
      <c r="C278"/>
      <c r="F278"/>
      <c r="G278"/>
      <c r="H278"/>
      <c r="I278"/>
      <c r="K278"/>
    </row>
    <row r="279" spans="3:11" x14ac:dyDescent="0.2">
      <c r="C279"/>
      <c r="F279"/>
      <c r="G279"/>
      <c r="H279"/>
      <c r="I279"/>
      <c r="K279"/>
    </row>
    <row r="280" spans="3:11" x14ac:dyDescent="0.2">
      <c r="C280"/>
      <c r="F280"/>
      <c r="G280"/>
      <c r="H280"/>
      <c r="I280"/>
      <c r="K280"/>
    </row>
    <row r="281" spans="3:11" x14ac:dyDescent="0.2">
      <c r="C281"/>
      <c r="F281"/>
      <c r="G281"/>
      <c r="H281"/>
      <c r="I281"/>
      <c r="K281"/>
    </row>
    <row r="282" spans="3:11" x14ac:dyDescent="0.2">
      <c r="C282"/>
      <c r="F282"/>
      <c r="G282"/>
      <c r="H282"/>
      <c r="I282"/>
      <c r="K282"/>
    </row>
    <row r="283" spans="3:11" x14ac:dyDescent="0.2">
      <c r="C283"/>
      <c r="F283"/>
      <c r="G283"/>
      <c r="H283"/>
      <c r="I283"/>
      <c r="K283"/>
    </row>
    <row r="284" spans="3:11" x14ac:dyDescent="0.2">
      <c r="C284"/>
      <c r="F284"/>
      <c r="G284"/>
      <c r="H284"/>
      <c r="I284"/>
      <c r="K284"/>
    </row>
    <row r="285" spans="3:11" x14ac:dyDescent="0.2">
      <c r="C285"/>
      <c r="F285"/>
      <c r="G285"/>
      <c r="H285"/>
      <c r="I285"/>
      <c r="K285"/>
    </row>
    <row r="286" spans="3:11" x14ac:dyDescent="0.2">
      <c r="C286"/>
      <c r="F286"/>
      <c r="G286"/>
      <c r="H286"/>
      <c r="I286"/>
      <c r="K286"/>
    </row>
  </sheetData>
  <autoFilter ref="A1:K76"/>
  <mergeCells count="1">
    <mergeCell ref="A76:G76"/>
  </mergeCells>
  <phoneticPr fontId="1" type="noConversion"/>
  <dataValidations xWindow="707" yWindow="771" count="1">
    <dataValidation allowBlank="1" showInputMessage="1" showErrorMessage="1" promptTitle="Info" prompt="Dátumformátum: éééé.hh.nn pl.: 2011.01.12" sqref="F2:F75"/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 display="http://premiercom.hu/download/IKSZ/%c3%9ajult er%c5%91vel gy%c5%b1jti az italos kartondobozokat szelekt%c3%adven a lakoss%c3%a1g.mp3"/>
    <hyperlink ref="K20" r:id="rId19" display="http://premiercom.hu/download/IKSZ/%c3%9ajult er%c5%91vel gy%c5%b1jti az italos kartondobozokat szelekt%c3%adven a lakoss%c3%a1g.mp3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7" r:id="rId45"/>
    <hyperlink ref="K48" r:id="rId46" display="http://premiercom.hu/download/IKSZ/zoldenjobb_986_MannaFM_REGGELI MANNA.MP3"/>
    <hyperlink ref="K46" r:id="rId47"/>
    <hyperlink ref="K49" r:id="rId48"/>
    <hyperlink ref="K50" r:id="rId49"/>
    <hyperlink ref="K51" r:id="rId50"/>
    <hyperlink ref="K52" r:id="rId51"/>
    <hyperlink ref="K53" r:id="rId52"/>
    <hyperlink ref="K54" r:id="rId53"/>
    <hyperlink ref="K57" r:id="rId54"/>
    <hyperlink ref="K58" r:id="rId55"/>
    <hyperlink ref="K59" r:id="rId56"/>
    <hyperlink ref="K61" r:id="rId57"/>
    <hyperlink ref="K62" r:id="rId58"/>
    <hyperlink ref="K63" r:id="rId59"/>
    <hyperlink ref="K64" r:id="rId60"/>
    <hyperlink ref="K66" r:id="rId61"/>
    <hyperlink ref="K67" r:id="rId62"/>
    <hyperlink ref="K68" r:id="rId63"/>
    <hyperlink ref="K69" r:id="rId64"/>
    <hyperlink ref="K70" r:id="rId65"/>
    <hyperlink ref="K71" r:id="rId66"/>
    <hyperlink ref="K72" r:id="rId67"/>
    <hyperlink ref="K73" r:id="rId68"/>
  </hyperlinks>
  <printOptions horizontalCentered="1"/>
  <pageMargins left="0.23622047244094491" right="0.23622047244094491" top="0.74803149606299213" bottom="0.55118110236220474" header="0.31496062992125984" footer="0.31496062992125984"/>
  <pageSetup paperSize="9" scale="70" orientation="landscape" r:id="rId6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Adatok</vt:lpstr>
      <vt:lpstr>Adatok!Nyomtatási_terület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Tulajdonos</cp:lastModifiedBy>
  <cp:lastPrinted>2017-06-19T11:44:59Z</cp:lastPrinted>
  <dcterms:created xsi:type="dcterms:W3CDTF">2011-01-04T13:55:11Z</dcterms:created>
  <dcterms:modified xsi:type="dcterms:W3CDTF">2019-06-20T21:12:52Z</dcterms:modified>
</cp:coreProperties>
</file>